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0" windowWidth="13968" windowHeight="9120" activeTab="0"/>
  </bookViews>
  <sheets>
    <sheet name="エントリー (4)" sheetId="1" r:id="rId1"/>
  </sheets>
  <definedNames/>
  <calcPr fullCalcOnLoad="1"/>
</workbook>
</file>

<file path=xl/sharedStrings.xml><?xml version="1.0" encoding="utf-8"?>
<sst xmlns="http://schemas.openxmlformats.org/spreadsheetml/2006/main" count="189" uniqueCount="114">
  <si>
    <t>佐藤　弘幸</t>
  </si>
  <si>
    <t>千葉　昌一</t>
  </si>
  <si>
    <t>原田　邦夫</t>
  </si>
  <si>
    <t>鳥部　英夫</t>
  </si>
  <si>
    <t>下宮　良友</t>
  </si>
  <si>
    <t>山田　勝</t>
  </si>
  <si>
    <t>実広　加代子</t>
  </si>
  <si>
    <t>実広　泰史</t>
  </si>
  <si>
    <t>五味渕　一彦</t>
  </si>
  <si>
    <t>柳澤　秀憲</t>
  </si>
  <si>
    <t>高山　幸司</t>
  </si>
  <si>
    <t>郡　守彦</t>
  </si>
  <si>
    <t>山口　太陽</t>
  </si>
  <si>
    <t>黒田　隆志</t>
  </si>
  <si>
    <t>野中　泰治</t>
  </si>
  <si>
    <t>金子　栄治</t>
  </si>
  <si>
    <t>金子　慶子</t>
  </si>
  <si>
    <t>菊地　哲也</t>
  </si>
  <si>
    <t>早川　浩一</t>
  </si>
  <si>
    <t>白井　一夫</t>
  </si>
  <si>
    <t>金谷　正輝</t>
  </si>
  <si>
    <t>白井　浩子</t>
  </si>
  <si>
    <t>前田　加依子</t>
  </si>
  <si>
    <t>大滝　朗</t>
  </si>
  <si>
    <t>大滝　和枝</t>
  </si>
  <si>
    <t>高倉　靖詞</t>
  </si>
  <si>
    <t>高倉　武朗</t>
  </si>
  <si>
    <t>高倉　大</t>
  </si>
  <si>
    <t>本多　和子</t>
  </si>
  <si>
    <t>野中　麻由</t>
  </si>
  <si>
    <t>徳本　皓一</t>
  </si>
  <si>
    <t>柏木　堯</t>
  </si>
  <si>
    <t>浅谷　信</t>
  </si>
  <si>
    <t>高橋　真</t>
  </si>
  <si>
    <t>藤田　信行</t>
  </si>
  <si>
    <t>河内　秀夫</t>
  </si>
  <si>
    <t>坂井　秀勝</t>
  </si>
  <si>
    <t>塩原　忍</t>
  </si>
  <si>
    <t>横田　一平</t>
  </si>
  <si>
    <t>高野　貞雄</t>
  </si>
  <si>
    <t>高野　鏡子</t>
  </si>
  <si>
    <t>吉岡　達浩</t>
  </si>
  <si>
    <t>岸　智之</t>
  </si>
  <si>
    <t>羽根　みどり</t>
  </si>
  <si>
    <t>杉渕　純一</t>
  </si>
  <si>
    <t>吉田　直代</t>
  </si>
  <si>
    <t>佐保　栄子</t>
  </si>
  <si>
    <t>坂井　美毅</t>
  </si>
  <si>
    <t>坂井　完祐</t>
  </si>
  <si>
    <t>大島　竜也</t>
  </si>
  <si>
    <t>小室　友彦</t>
  </si>
  <si>
    <t>白井　芳一</t>
  </si>
  <si>
    <t>五十嵐　守</t>
  </si>
  <si>
    <t>南　雅彦</t>
  </si>
  <si>
    <t>三浦　由美子</t>
  </si>
  <si>
    <t>三浦　啓一</t>
  </si>
  <si>
    <t>プロ・オープン</t>
  </si>
  <si>
    <t>プロ・マスター</t>
  </si>
  <si>
    <t>プロ・GM</t>
  </si>
  <si>
    <t>プロ・レディス</t>
  </si>
  <si>
    <t>アマ・GM</t>
  </si>
  <si>
    <t>アマ・アド</t>
  </si>
  <si>
    <t>アマ・アドL</t>
  </si>
  <si>
    <t>アマ・シニアGM</t>
  </si>
  <si>
    <t>アマ・シニアGML</t>
  </si>
  <si>
    <t>アマ・マスターL</t>
  </si>
  <si>
    <t>Rチャレンジ</t>
  </si>
  <si>
    <t>工藤　賢治</t>
  </si>
  <si>
    <t>天田　満美</t>
  </si>
  <si>
    <t>松田　英明</t>
  </si>
  <si>
    <t>竹内　一二</t>
  </si>
  <si>
    <t>伊藤　啓子</t>
  </si>
  <si>
    <t>伊藤　貞良</t>
  </si>
  <si>
    <t>梶山　学</t>
  </si>
  <si>
    <t>青木　美樹</t>
  </si>
  <si>
    <t>佐藤　重忠</t>
  </si>
  <si>
    <t>吉澤　清子</t>
  </si>
  <si>
    <t>大井　孝子</t>
  </si>
  <si>
    <t>大井　俊夫</t>
  </si>
  <si>
    <t>大村　善久</t>
  </si>
  <si>
    <t>稲岡　弘</t>
  </si>
  <si>
    <t>望月　淳</t>
  </si>
  <si>
    <t>梶山　能安</t>
  </si>
  <si>
    <t>佐藤　幸子</t>
  </si>
  <si>
    <t>福原　有希</t>
  </si>
  <si>
    <t>土田　岬</t>
  </si>
  <si>
    <t>土田　光子</t>
  </si>
  <si>
    <t>河合　伸浩</t>
  </si>
  <si>
    <t>江原　隆夫</t>
  </si>
  <si>
    <t>小林　正和</t>
  </si>
  <si>
    <t>六本木　孝道</t>
  </si>
  <si>
    <t>諸岡　通容</t>
  </si>
  <si>
    <t>石原　博之</t>
  </si>
  <si>
    <t>島田　共子</t>
  </si>
  <si>
    <t>薄井　秀友</t>
  </si>
  <si>
    <t>南　香織</t>
  </si>
  <si>
    <t>CarlGarrity</t>
  </si>
  <si>
    <t>TOTAL</t>
  </si>
  <si>
    <t>1Rグロス</t>
  </si>
  <si>
    <t>１Rネット</t>
  </si>
  <si>
    <t>2Rグロス</t>
  </si>
  <si>
    <t>２Rネット</t>
  </si>
  <si>
    <t>１＋２ネット</t>
  </si>
  <si>
    <t>3Rグロス</t>
  </si>
  <si>
    <t>３Rネット</t>
  </si>
  <si>
    <t>FINALグロス</t>
  </si>
  <si>
    <t>ＦＩＮＡlネット</t>
  </si>
  <si>
    <t>順位</t>
  </si>
  <si>
    <t>１８ｈ</t>
  </si>
  <si>
    <t>９ｈ</t>
  </si>
  <si>
    <t>パー５４</t>
  </si>
  <si>
    <t>部門</t>
  </si>
  <si>
    <t>　　氏名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</si>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</sst>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="80" zoomScaleNormal="80" zoomScalePageLayoutView="0" workbookViewId="0" topLeftCell="A1">
      <selection activeCell="O16" sqref="O16"/>
    </sheetView>
  </sheetViews>
  <sheetFormatPr defaultColWidth="9.00390625" defaultRowHeight="13.5"/>
  <cols>
    <col min="1" max="1" width="6.875" style="6" customWidth="1"/>
    <col min="2" max="2" width="12.00390625" style="6" customWidth="1"/>
    <col min="3" max="3" width="12.875" style="8" customWidth="1"/>
    <col min="4" max="4" width="7.75390625" style="6" customWidth="1"/>
    <col min="5" max="5" width="6.375" style="6" customWidth="1"/>
    <col min="6" max="6" width="5.625" style="6" customWidth="1"/>
    <col min="7" max="8" width="9.125" style="6" customWidth="1"/>
    <col min="9" max="10" width="9.375" style="6" customWidth="1"/>
    <col min="11" max="11" width="11.50390625" style="6" customWidth="1"/>
    <col min="12" max="13" width="8.875" style="6" customWidth="1"/>
    <col min="14" max="15" width="11.50390625" style="6" customWidth="1"/>
    <col min="16" max="16" width="8.00390625" style="6" customWidth="1"/>
    <col min="17" max="16384" width="8.875" style="6" customWidth="1"/>
  </cols>
  <sheetData>
    <row r="1" spans="1:17" ht="12.75">
      <c r="A1" s="3" t="s">
        <v>107</v>
      </c>
      <c r="B1" s="4" t="s">
        <v>112</v>
      </c>
      <c r="C1" s="5" t="s">
        <v>111</v>
      </c>
      <c r="D1" s="4" t="s">
        <v>110</v>
      </c>
      <c r="E1" s="4" t="s">
        <v>108</v>
      </c>
      <c r="F1" s="4" t="s">
        <v>109</v>
      </c>
      <c r="G1" s="4" t="s">
        <v>98</v>
      </c>
      <c r="H1" s="4" t="s">
        <v>99</v>
      </c>
      <c r="I1" s="4" t="s">
        <v>100</v>
      </c>
      <c r="J1" s="4" t="s">
        <v>101</v>
      </c>
      <c r="K1" s="4" t="s">
        <v>102</v>
      </c>
      <c r="L1" s="4" t="s">
        <v>103</v>
      </c>
      <c r="M1" s="4" t="s">
        <v>104</v>
      </c>
      <c r="N1" s="4" t="s">
        <v>105</v>
      </c>
      <c r="O1" s="4" t="s">
        <v>106</v>
      </c>
      <c r="P1" s="4" t="s">
        <v>97</v>
      </c>
      <c r="Q1" s="6" t="s">
        <v>113</v>
      </c>
    </row>
    <row r="2" spans="1:16" ht="12.75">
      <c r="A2" s="5">
        <f>RANK(P2,$P$2:$P$87,1)</f>
        <v>1</v>
      </c>
      <c r="B2" s="7" t="s">
        <v>94</v>
      </c>
      <c r="C2" s="3" t="s">
        <v>61</v>
      </c>
      <c r="D2" s="7">
        <v>27</v>
      </c>
      <c r="E2" s="7">
        <v>31</v>
      </c>
      <c r="F2" s="7">
        <v>15.3</v>
      </c>
      <c r="G2" s="4">
        <v>76</v>
      </c>
      <c r="H2" s="4">
        <f>G2-E2</f>
        <v>45</v>
      </c>
      <c r="I2" s="4">
        <v>79</v>
      </c>
      <c r="J2" s="4">
        <f>I2-E2</f>
        <v>48</v>
      </c>
      <c r="K2" s="4">
        <f>H2+J2</f>
        <v>93</v>
      </c>
      <c r="L2" s="4">
        <v>91</v>
      </c>
      <c r="M2" s="4">
        <f>L2-E2</f>
        <v>60</v>
      </c>
      <c r="N2" s="4">
        <v>39</v>
      </c>
      <c r="O2" s="4">
        <f>N2-F2</f>
        <v>23.7</v>
      </c>
      <c r="P2" s="4">
        <f>K2+M2+O2</f>
        <v>176.7</v>
      </c>
    </row>
    <row r="3" spans="1:17" s="8" customFormat="1" ht="12.75">
      <c r="A3" s="5">
        <f>RANK(P3,$P$2:$P$87,1)</f>
        <v>2</v>
      </c>
      <c r="B3" s="7" t="s">
        <v>34</v>
      </c>
      <c r="C3" s="3" t="s">
        <v>66</v>
      </c>
      <c r="D3" s="7">
        <v>19.5</v>
      </c>
      <c r="E3" s="3">
        <v>22</v>
      </c>
      <c r="F3" s="3">
        <v>11</v>
      </c>
      <c r="G3" s="4">
        <v>81</v>
      </c>
      <c r="H3" s="4">
        <f>G3-E3</f>
        <v>59</v>
      </c>
      <c r="I3" s="4">
        <v>78</v>
      </c>
      <c r="J3" s="4">
        <f>I3-E3</f>
        <v>56</v>
      </c>
      <c r="K3" s="4">
        <f>H3+J3</f>
        <v>115</v>
      </c>
      <c r="L3" s="4">
        <v>80</v>
      </c>
      <c r="M3" s="4">
        <f>L3-E3</f>
        <v>58</v>
      </c>
      <c r="N3" s="4">
        <v>43</v>
      </c>
      <c r="O3" s="4">
        <f>N3-F3</f>
        <v>32</v>
      </c>
      <c r="P3" s="4">
        <f>K3+M3+O3</f>
        <v>205</v>
      </c>
      <c r="Q3" s="6"/>
    </row>
    <row r="4" spans="1:16" ht="12.75">
      <c r="A4" s="5">
        <f>RANK(P4,$P$2:$P$87,1)</f>
        <v>3</v>
      </c>
      <c r="B4" s="7" t="s">
        <v>68</v>
      </c>
      <c r="C4" s="3" t="s">
        <v>62</v>
      </c>
      <c r="D4" s="7">
        <v>22.1</v>
      </c>
      <c r="E4" s="7">
        <v>25</v>
      </c>
      <c r="F4" s="7">
        <v>12.5</v>
      </c>
      <c r="G4" s="4">
        <v>89</v>
      </c>
      <c r="H4" s="4">
        <f>G4-E4</f>
        <v>64</v>
      </c>
      <c r="I4" s="4">
        <v>86</v>
      </c>
      <c r="J4" s="4">
        <f>I4-E4</f>
        <v>61</v>
      </c>
      <c r="K4" s="4">
        <f>H4+J4</f>
        <v>125</v>
      </c>
      <c r="L4" s="4">
        <v>89</v>
      </c>
      <c r="M4" s="4">
        <f>L4-E4</f>
        <v>64</v>
      </c>
      <c r="N4" s="4">
        <v>45</v>
      </c>
      <c r="O4" s="4">
        <f>N4-F4</f>
        <v>32.5</v>
      </c>
      <c r="P4" s="4">
        <f>K4+M4+O4</f>
        <v>221.5</v>
      </c>
    </row>
    <row r="5" spans="1:16" ht="12.75">
      <c r="A5" s="5">
        <f>RANK(P5,$P$2:$P$87,1)</f>
        <v>4</v>
      </c>
      <c r="B5" s="7" t="s">
        <v>48</v>
      </c>
      <c r="C5" s="3" t="s">
        <v>61</v>
      </c>
      <c r="D5" s="7">
        <v>23.5</v>
      </c>
      <c r="E5" s="7">
        <v>26.6</v>
      </c>
      <c r="F5" s="7">
        <v>13.3</v>
      </c>
      <c r="G5" s="4">
        <v>94</v>
      </c>
      <c r="H5" s="4">
        <f>G5-E5</f>
        <v>67.4</v>
      </c>
      <c r="I5" s="4">
        <v>83</v>
      </c>
      <c r="J5" s="4">
        <f>I5-E5</f>
        <v>56.4</v>
      </c>
      <c r="K5" s="4">
        <f>H5+J5</f>
        <v>123.80000000000001</v>
      </c>
      <c r="L5" s="4">
        <v>100</v>
      </c>
      <c r="M5" s="4">
        <f>L5-E5</f>
        <v>73.4</v>
      </c>
      <c r="N5" s="4">
        <v>43</v>
      </c>
      <c r="O5" s="4">
        <f>N5-F5</f>
        <v>29.7</v>
      </c>
      <c r="P5" s="4">
        <f>K5+M5+O5</f>
        <v>226.9</v>
      </c>
    </row>
    <row r="6" spans="1:16" ht="12.75">
      <c r="A6" s="5">
        <f>RANK(P6,$P$2:$P$87,1)</f>
        <v>5</v>
      </c>
      <c r="B6" s="7" t="s">
        <v>43</v>
      </c>
      <c r="C6" s="3" t="s">
        <v>65</v>
      </c>
      <c r="D6" s="7">
        <v>10.7</v>
      </c>
      <c r="E6" s="7">
        <v>12.1</v>
      </c>
      <c r="F6" s="7">
        <v>6</v>
      </c>
      <c r="G6" s="4">
        <v>70</v>
      </c>
      <c r="H6" s="4">
        <f>G6-E6</f>
        <v>57.9</v>
      </c>
      <c r="I6" s="4">
        <v>71</v>
      </c>
      <c r="J6" s="4">
        <f>I6-E6</f>
        <v>58.9</v>
      </c>
      <c r="K6" s="4">
        <f>H6+J6</f>
        <v>116.8</v>
      </c>
      <c r="L6" s="4">
        <v>84</v>
      </c>
      <c r="M6" s="4">
        <f>L6-E6</f>
        <v>71.9</v>
      </c>
      <c r="N6" s="4">
        <v>48</v>
      </c>
      <c r="O6" s="4">
        <f>N6-F6</f>
        <v>42</v>
      </c>
      <c r="P6" s="4">
        <f>K6+M6+O6</f>
        <v>230.7</v>
      </c>
    </row>
    <row r="7" spans="1:16" ht="12.75">
      <c r="A7" s="5">
        <f>RANK(P7,$P$2:$P$87,1)</f>
        <v>6</v>
      </c>
      <c r="B7" s="7" t="s">
        <v>13</v>
      </c>
      <c r="C7" s="3" t="s">
        <v>61</v>
      </c>
      <c r="D7" s="7">
        <v>2.1</v>
      </c>
      <c r="E7" s="7">
        <v>2.4</v>
      </c>
      <c r="F7" s="7">
        <v>1.2</v>
      </c>
      <c r="G7" s="4">
        <v>64</v>
      </c>
      <c r="H7" s="4">
        <f>G7-E7</f>
        <v>61.6</v>
      </c>
      <c r="I7" s="4">
        <v>69</v>
      </c>
      <c r="J7" s="4">
        <f>I7-E7</f>
        <v>66.6</v>
      </c>
      <c r="K7" s="4">
        <f>H7+J7</f>
        <v>128.2</v>
      </c>
      <c r="L7" s="4">
        <v>76</v>
      </c>
      <c r="M7" s="4">
        <f>L7-E7</f>
        <v>73.6</v>
      </c>
      <c r="N7" s="4">
        <v>34</v>
      </c>
      <c r="O7" s="4">
        <f>N7-F7</f>
        <v>32.8</v>
      </c>
      <c r="P7" s="4">
        <f>K7+M7+O7</f>
        <v>234.59999999999997</v>
      </c>
    </row>
    <row r="8" spans="1:16" ht="12.75">
      <c r="A8" s="5">
        <f>RANK(P8,$P$2:$P$87,1)</f>
        <v>7</v>
      </c>
      <c r="B8" s="7" t="s">
        <v>3</v>
      </c>
      <c r="C8" s="3" t="s">
        <v>61</v>
      </c>
      <c r="D8" s="7">
        <v>5.5</v>
      </c>
      <c r="E8" s="7">
        <v>6.2</v>
      </c>
      <c r="F8" s="7">
        <v>3.1</v>
      </c>
      <c r="G8" s="4">
        <v>71</v>
      </c>
      <c r="H8" s="4">
        <f>G8-E8</f>
        <v>64.8</v>
      </c>
      <c r="I8" s="4">
        <v>71</v>
      </c>
      <c r="J8" s="4">
        <f>I8-E8</f>
        <v>64.8</v>
      </c>
      <c r="K8" s="4">
        <f>H8+J8</f>
        <v>129.6</v>
      </c>
      <c r="L8" s="4">
        <v>77</v>
      </c>
      <c r="M8" s="4">
        <f>L8-E8</f>
        <v>70.8</v>
      </c>
      <c r="N8" s="4">
        <v>38</v>
      </c>
      <c r="O8" s="4">
        <f>N8-F8</f>
        <v>34.9</v>
      </c>
      <c r="P8" s="4">
        <f>K8+M8+O8</f>
        <v>235.29999999999998</v>
      </c>
    </row>
    <row r="9" spans="1:16" ht="12.75">
      <c r="A9" s="5">
        <f>RANK(P9,$P$2:$P$87,1)</f>
        <v>8</v>
      </c>
      <c r="B9" s="7" t="s">
        <v>20</v>
      </c>
      <c r="C9" s="3" t="s">
        <v>56</v>
      </c>
      <c r="D9" s="7">
        <v>0.9</v>
      </c>
      <c r="E9" s="7">
        <v>1</v>
      </c>
      <c r="F9" s="7">
        <v>0.5</v>
      </c>
      <c r="G9" s="4">
        <v>72</v>
      </c>
      <c r="H9" s="4">
        <f>G9-E9</f>
        <v>71</v>
      </c>
      <c r="I9" s="4">
        <v>68</v>
      </c>
      <c r="J9" s="4">
        <f>I9-E9</f>
        <v>67</v>
      </c>
      <c r="K9" s="4">
        <f>H9+J9</f>
        <v>138</v>
      </c>
      <c r="L9" s="4">
        <v>68</v>
      </c>
      <c r="M9" s="4">
        <f>L9-E9</f>
        <v>67</v>
      </c>
      <c r="N9" s="4">
        <v>37</v>
      </c>
      <c r="O9" s="4">
        <f>N9-F9</f>
        <v>36.5</v>
      </c>
      <c r="P9" s="4">
        <f>K9+M9+O9</f>
        <v>241.5</v>
      </c>
    </row>
    <row r="10" spans="1:16" ht="12.75">
      <c r="A10" s="5">
        <f>RANK(P10,$P$2:$P$87,1)</f>
        <v>9</v>
      </c>
      <c r="B10" s="7" t="s">
        <v>53</v>
      </c>
      <c r="C10" s="3" t="s">
        <v>61</v>
      </c>
      <c r="D10" s="7">
        <v>-0.6</v>
      </c>
      <c r="E10" s="7">
        <v>-0.7</v>
      </c>
      <c r="F10" s="7">
        <v>-0.3</v>
      </c>
      <c r="G10" s="4">
        <v>74</v>
      </c>
      <c r="H10" s="4">
        <f>G10-E10</f>
        <v>74.7</v>
      </c>
      <c r="I10" s="4">
        <v>67</v>
      </c>
      <c r="J10" s="4">
        <f>I10-E10</f>
        <v>67.7</v>
      </c>
      <c r="K10" s="4">
        <f>H10+J10</f>
        <v>142.4</v>
      </c>
      <c r="L10" s="4">
        <v>68</v>
      </c>
      <c r="M10" s="4">
        <f>L10-E10</f>
        <v>68.7</v>
      </c>
      <c r="N10" s="4">
        <v>34</v>
      </c>
      <c r="O10" s="4">
        <f>N10-F10</f>
        <v>34.3</v>
      </c>
      <c r="P10" s="4">
        <f>K10+M10+O10</f>
        <v>245.40000000000003</v>
      </c>
    </row>
    <row r="11" spans="1:16" ht="12.75">
      <c r="A11" s="5">
        <f>RANK(P11,$P$2:$P$87,1)</f>
        <v>10</v>
      </c>
      <c r="B11" s="7" t="s">
        <v>37</v>
      </c>
      <c r="C11" s="3" t="s">
        <v>61</v>
      </c>
      <c r="D11" s="7">
        <v>-3.4</v>
      </c>
      <c r="E11" s="7">
        <v>-3.8</v>
      </c>
      <c r="F11" s="7">
        <v>-1.9</v>
      </c>
      <c r="G11" s="4">
        <v>63</v>
      </c>
      <c r="H11" s="4">
        <f>G11-E11</f>
        <v>66.8</v>
      </c>
      <c r="I11" s="4">
        <v>63</v>
      </c>
      <c r="J11" s="4">
        <f>I11-E11</f>
        <v>66.8</v>
      </c>
      <c r="K11" s="4">
        <f>H11+J11</f>
        <v>133.6</v>
      </c>
      <c r="L11" s="4">
        <v>71</v>
      </c>
      <c r="M11" s="4">
        <f>L11-E11</f>
        <v>74.8</v>
      </c>
      <c r="N11" s="4">
        <v>36</v>
      </c>
      <c r="O11" s="4">
        <f>N11-F11</f>
        <v>37.9</v>
      </c>
      <c r="P11" s="4">
        <f>K11+M11+O11</f>
        <v>246.29999999999998</v>
      </c>
    </row>
    <row r="12" spans="1:16" ht="12.75">
      <c r="A12" s="5">
        <f>RANK(P12,$P$2:$P$87,1)</f>
        <v>11</v>
      </c>
      <c r="B12" s="7" t="s">
        <v>55</v>
      </c>
      <c r="C12" s="3" t="s">
        <v>63</v>
      </c>
      <c r="D12" s="7">
        <v>11</v>
      </c>
      <c r="E12" s="7">
        <v>12.4</v>
      </c>
      <c r="F12" s="7">
        <v>6.2</v>
      </c>
      <c r="G12" s="4">
        <v>78</v>
      </c>
      <c r="H12" s="4">
        <f>G12-E12</f>
        <v>65.6</v>
      </c>
      <c r="I12" s="4">
        <v>80</v>
      </c>
      <c r="J12" s="4">
        <f>I12-E12</f>
        <v>67.6</v>
      </c>
      <c r="K12" s="4">
        <f>H12+J12</f>
        <v>133.2</v>
      </c>
      <c r="L12" s="4">
        <v>85</v>
      </c>
      <c r="M12" s="4">
        <f>L12-E12</f>
        <v>72.6</v>
      </c>
      <c r="N12" s="4">
        <v>48</v>
      </c>
      <c r="O12" s="4">
        <f>N12-F12</f>
        <v>41.8</v>
      </c>
      <c r="P12" s="4">
        <f>K12+M12+O12</f>
        <v>247.59999999999997</v>
      </c>
    </row>
    <row r="13" spans="1:16" ht="12.75">
      <c r="A13" s="5">
        <f>RANK(P13,$P$2:$P$87,1)</f>
        <v>12</v>
      </c>
      <c r="B13" s="7" t="s">
        <v>93</v>
      </c>
      <c r="C13" s="3" t="s">
        <v>62</v>
      </c>
      <c r="D13" s="7">
        <v>22.9</v>
      </c>
      <c r="E13" s="7">
        <v>25.9</v>
      </c>
      <c r="F13" s="7">
        <v>12.9</v>
      </c>
      <c r="G13" s="4">
        <v>95</v>
      </c>
      <c r="H13" s="4">
        <f>G13-E13</f>
        <v>69.1</v>
      </c>
      <c r="I13" s="4">
        <v>89</v>
      </c>
      <c r="J13" s="4">
        <f>I13-E13</f>
        <v>63.1</v>
      </c>
      <c r="K13" s="4">
        <f>H13+J13</f>
        <v>132.2</v>
      </c>
      <c r="L13" s="4">
        <v>102</v>
      </c>
      <c r="M13" s="4">
        <f>L13-E13</f>
        <v>76.1</v>
      </c>
      <c r="N13" s="4">
        <v>53</v>
      </c>
      <c r="O13" s="4">
        <f>N13-F13</f>
        <v>40.1</v>
      </c>
      <c r="P13" s="4">
        <f>K13+M13+O13</f>
        <v>248.39999999999998</v>
      </c>
    </row>
    <row r="14" spans="1:16" ht="12.75">
      <c r="A14" s="5">
        <f>RANK(P14,$P$2:$P$87,1)</f>
        <v>13</v>
      </c>
      <c r="B14" s="7" t="s">
        <v>49</v>
      </c>
      <c r="C14" s="3" t="s">
        <v>61</v>
      </c>
      <c r="D14" s="7">
        <v>-5.6</v>
      </c>
      <c r="E14" s="7">
        <v>-6.3</v>
      </c>
      <c r="F14" s="7">
        <v>-3.1</v>
      </c>
      <c r="G14" s="4">
        <v>64</v>
      </c>
      <c r="H14" s="4">
        <f>G14-E14</f>
        <v>70.3</v>
      </c>
      <c r="I14" s="4">
        <v>61</v>
      </c>
      <c r="J14" s="4">
        <f>I14-E14</f>
        <v>67.3</v>
      </c>
      <c r="K14" s="4">
        <f>H14+J14</f>
        <v>137.6</v>
      </c>
      <c r="L14" s="4">
        <v>69</v>
      </c>
      <c r="M14" s="4">
        <f>L14-E14</f>
        <v>75.3</v>
      </c>
      <c r="N14" s="4">
        <v>35</v>
      </c>
      <c r="O14" s="4">
        <f>N14-F14</f>
        <v>38.1</v>
      </c>
      <c r="P14" s="4">
        <f>K14+M14+O14</f>
        <v>250.99999999999997</v>
      </c>
    </row>
    <row r="15" spans="1:16" ht="12.75">
      <c r="A15" s="5">
        <f>RANK(P15,$P$2:$P$87,1)</f>
        <v>14</v>
      </c>
      <c r="B15" s="7" t="s">
        <v>2</v>
      </c>
      <c r="C15" s="3" t="s">
        <v>63</v>
      </c>
      <c r="D15" s="7">
        <v>-0.3</v>
      </c>
      <c r="E15" s="7">
        <v>-0.3</v>
      </c>
      <c r="F15" s="7">
        <v>-0.2</v>
      </c>
      <c r="G15" s="4">
        <v>65</v>
      </c>
      <c r="H15" s="4">
        <f>G15-E15</f>
        <v>65.3</v>
      </c>
      <c r="I15" s="4">
        <v>77</v>
      </c>
      <c r="J15" s="4">
        <f>I15-E15</f>
        <v>77.3</v>
      </c>
      <c r="K15" s="4">
        <f>H15+J15</f>
        <v>142.6</v>
      </c>
      <c r="L15" s="4">
        <v>76</v>
      </c>
      <c r="M15" s="4">
        <f>L15-E15</f>
        <v>76.3</v>
      </c>
      <c r="N15" s="4">
        <v>38</v>
      </c>
      <c r="O15" s="4">
        <f>N15-F15</f>
        <v>38.2</v>
      </c>
      <c r="P15" s="4">
        <f>K15+M15+O15</f>
        <v>257.09999999999997</v>
      </c>
    </row>
    <row r="16" spans="1:16" ht="12.75">
      <c r="A16" s="5">
        <f>RANK(P16,$P$2:$P$87,1)</f>
        <v>15</v>
      </c>
      <c r="B16" s="7" t="s">
        <v>9</v>
      </c>
      <c r="C16" s="3" t="s">
        <v>63</v>
      </c>
      <c r="D16" s="7">
        <v>4.1</v>
      </c>
      <c r="E16" s="7">
        <v>4.6</v>
      </c>
      <c r="F16" s="7">
        <v>2.3</v>
      </c>
      <c r="G16" s="4">
        <v>80</v>
      </c>
      <c r="H16" s="4">
        <f>G16-E16</f>
        <v>75.4</v>
      </c>
      <c r="I16" s="4">
        <v>77</v>
      </c>
      <c r="J16" s="4">
        <f>I16-E16</f>
        <v>72.4</v>
      </c>
      <c r="K16" s="4">
        <f>H16+J16</f>
        <v>147.8</v>
      </c>
      <c r="L16" s="4">
        <v>78</v>
      </c>
      <c r="M16" s="4">
        <f>L16-E16</f>
        <v>73.4</v>
      </c>
      <c r="N16" s="4">
        <v>39</v>
      </c>
      <c r="O16" s="4">
        <f>N16-F16</f>
        <v>36.7</v>
      </c>
      <c r="P16" s="4">
        <f>K16+M16+O16</f>
        <v>257.90000000000003</v>
      </c>
    </row>
    <row r="17" spans="1:16" ht="12.75">
      <c r="A17" s="5">
        <f>RANK(P17,$P$2:$P$87,1)</f>
        <v>16</v>
      </c>
      <c r="B17" s="7" t="s">
        <v>12</v>
      </c>
      <c r="C17" s="3" t="s">
        <v>61</v>
      </c>
      <c r="D17" s="7">
        <v>-1.4</v>
      </c>
      <c r="E17" s="7">
        <v>-1.6</v>
      </c>
      <c r="F17" s="7">
        <v>-0.8</v>
      </c>
      <c r="G17" s="4">
        <v>69</v>
      </c>
      <c r="H17" s="4">
        <f>G17-E17</f>
        <v>70.6</v>
      </c>
      <c r="I17" s="4">
        <v>74</v>
      </c>
      <c r="J17" s="4">
        <f>I17-E17</f>
        <v>75.6</v>
      </c>
      <c r="K17" s="4">
        <f>H17+J17</f>
        <v>146.2</v>
      </c>
      <c r="L17" s="4">
        <v>72</v>
      </c>
      <c r="M17" s="4">
        <f>L17-E17</f>
        <v>73.6</v>
      </c>
      <c r="N17" s="4">
        <v>39</v>
      </c>
      <c r="O17" s="4">
        <f>N17-F17</f>
        <v>39.8</v>
      </c>
      <c r="P17" s="4">
        <f>K17+M17+O17</f>
        <v>259.59999999999997</v>
      </c>
    </row>
    <row r="18" spans="1:16" ht="12.75">
      <c r="A18" s="5">
        <f>RANK(P18,$P$2:$P$87,1)</f>
        <v>17</v>
      </c>
      <c r="B18" s="7" t="s">
        <v>73</v>
      </c>
      <c r="C18" s="3" t="s">
        <v>56</v>
      </c>
      <c r="D18" s="7">
        <v>-15.7</v>
      </c>
      <c r="E18" s="7">
        <v>-17.7</v>
      </c>
      <c r="F18" s="7">
        <v>-8.9</v>
      </c>
      <c r="G18" s="4">
        <v>54</v>
      </c>
      <c r="H18" s="4">
        <f>G18-E18</f>
        <v>71.7</v>
      </c>
      <c r="I18" s="4">
        <v>58</v>
      </c>
      <c r="J18" s="4">
        <f>I18-E18</f>
        <v>75.7</v>
      </c>
      <c r="K18" s="4">
        <f>H18+J18</f>
        <v>147.4</v>
      </c>
      <c r="L18" s="4">
        <v>61</v>
      </c>
      <c r="M18" s="4">
        <f>L18-E18</f>
        <v>78.7</v>
      </c>
      <c r="N18" s="4">
        <v>25</v>
      </c>
      <c r="O18" s="4">
        <f>N18-F18</f>
        <v>33.9</v>
      </c>
      <c r="P18" s="4">
        <f>K18+M18+O18</f>
        <v>260</v>
      </c>
    </row>
    <row r="19" spans="1:16" ht="12.75">
      <c r="A19" s="5">
        <f>RANK(P19,$P$2:$P$87,1)</f>
        <v>18</v>
      </c>
      <c r="B19" s="7" t="s">
        <v>14</v>
      </c>
      <c r="C19" s="3" t="s">
        <v>61</v>
      </c>
      <c r="D19" s="7">
        <v>-6.4</v>
      </c>
      <c r="E19" s="7">
        <v>-7.2</v>
      </c>
      <c r="F19" s="7">
        <v>-3.6</v>
      </c>
      <c r="G19" s="4">
        <v>64</v>
      </c>
      <c r="H19" s="4">
        <f>G19-E19</f>
        <v>71.2</v>
      </c>
      <c r="I19" s="4">
        <v>69</v>
      </c>
      <c r="J19" s="4">
        <f>I19-E19</f>
        <v>76.2</v>
      </c>
      <c r="K19" s="4">
        <f>H19+J19</f>
        <v>147.4</v>
      </c>
      <c r="L19" s="4">
        <v>68</v>
      </c>
      <c r="M19" s="4">
        <f>L19-E19</f>
        <v>75.2</v>
      </c>
      <c r="N19" s="4">
        <v>34</v>
      </c>
      <c r="O19" s="4">
        <f>N19-F19</f>
        <v>37.6</v>
      </c>
      <c r="P19" s="4">
        <f>K19+M19+O19</f>
        <v>260.20000000000005</v>
      </c>
    </row>
    <row r="20" spans="1:16" ht="12.75">
      <c r="A20" s="5">
        <f>RANK(P20,$P$2:$P$87,1)</f>
        <v>19</v>
      </c>
      <c r="B20" s="7" t="s">
        <v>29</v>
      </c>
      <c r="C20" s="3" t="s">
        <v>59</v>
      </c>
      <c r="D20" s="7">
        <v>-3.3</v>
      </c>
      <c r="E20" s="7">
        <v>-3.7</v>
      </c>
      <c r="F20" s="7">
        <v>-1.9</v>
      </c>
      <c r="G20" s="4">
        <v>71</v>
      </c>
      <c r="H20" s="4">
        <f>G20-E20</f>
        <v>74.7</v>
      </c>
      <c r="I20" s="4">
        <v>70</v>
      </c>
      <c r="J20" s="4">
        <f>I20-E20</f>
        <v>73.7</v>
      </c>
      <c r="K20" s="4">
        <f>H20+J20</f>
        <v>148.4</v>
      </c>
      <c r="L20" s="4">
        <v>72</v>
      </c>
      <c r="M20" s="4">
        <f>L20-E20</f>
        <v>75.7</v>
      </c>
      <c r="N20" s="4">
        <v>35</v>
      </c>
      <c r="O20" s="4">
        <f>N20-F20</f>
        <v>36.9</v>
      </c>
      <c r="P20" s="4">
        <f>K20+M20+O20</f>
        <v>261</v>
      </c>
    </row>
    <row r="21" spans="1:16" ht="12.75">
      <c r="A21" s="5">
        <f>RANK(P21,$P$2:$P$87,1)</f>
        <v>19</v>
      </c>
      <c r="B21" s="7" t="s">
        <v>4</v>
      </c>
      <c r="C21" s="3" t="s">
        <v>61</v>
      </c>
      <c r="D21" s="7">
        <v>0</v>
      </c>
      <c r="E21" s="7">
        <v>0</v>
      </c>
      <c r="F21" s="7">
        <v>0</v>
      </c>
      <c r="G21" s="4">
        <v>71</v>
      </c>
      <c r="H21" s="4">
        <f>G21-E21</f>
        <v>71</v>
      </c>
      <c r="I21" s="4">
        <v>68</v>
      </c>
      <c r="J21" s="4">
        <f>I21-E21</f>
        <v>68</v>
      </c>
      <c r="K21" s="4">
        <f>H21+J21</f>
        <v>139</v>
      </c>
      <c r="L21" s="4">
        <v>81</v>
      </c>
      <c r="M21" s="4">
        <f>L21-E21</f>
        <v>81</v>
      </c>
      <c r="N21" s="4">
        <v>41</v>
      </c>
      <c r="O21" s="4">
        <f>N21-F21</f>
        <v>41</v>
      </c>
      <c r="P21" s="4">
        <f>K21+M21+O21</f>
        <v>261</v>
      </c>
    </row>
    <row r="22" spans="1:16" ht="12.75">
      <c r="A22" s="5">
        <f>RANK(P22,$P$2:$P$87,1)</f>
        <v>21</v>
      </c>
      <c r="B22" s="7" t="s">
        <v>7</v>
      </c>
      <c r="C22" s="3" t="s">
        <v>56</v>
      </c>
      <c r="D22" s="7">
        <v>-14.9</v>
      </c>
      <c r="E22" s="7">
        <v>-16.8</v>
      </c>
      <c r="F22" s="7">
        <v>-8.4</v>
      </c>
      <c r="G22" s="4">
        <v>55</v>
      </c>
      <c r="H22" s="4">
        <f>G22-E22</f>
        <v>71.8</v>
      </c>
      <c r="I22" s="4">
        <v>55</v>
      </c>
      <c r="J22" s="4">
        <f>I22-E22</f>
        <v>71.8</v>
      </c>
      <c r="K22" s="4">
        <f>H22+J22</f>
        <v>143.6</v>
      </c>
      <c r="L22" s="4">
        <v>64</v>
      </c>
      <c r="M22" s="4">
        <f>L22-E22</f>
        <v>80.8</v>
      </c>
      <c r="N22" s="4">
        <v>29</v>
      </c>
      <c r="O22" s="4">
        <f>N22-F22</f>
        <v>37.4</v>
      </c>
      <c r="P22" s="4">
        <f>K22+M22+O22</f>
        <v>261.79999999999995</v>
      </c>
    </row>
    <row r="23" spans="1:16" ht="12.75">
      <c r="A23" s="5">
        <f>RANK(P23,$P$2:$P$87,1)</f>
        <v>22</v>
      </c>
      <c r="B23" s="7" t="s">
        <v>69</v>
      </c>
      <c r="C23" s="3" t="s">
        <v>56</v>
      </c>
      <c r="D23" s="7">
        <v>-12.5</v>
      </c>
      <c r="E23" s="7">
        <v>-14.1</v>
      </c>
      <c r="F23" s="7">
        <v>-7.1</v>
      </c>
      <c r="G23" s="4">
        <v>60</v>
      </c>
      <c r="H23" s="4">
        <f>G23-E23</f>
        <v>74.1</v>
      </c>
      <c r="I23" s="4">
        <v>55</v>
      </c>
      <c r="J23" s="4">
        <f>I23-E23</f>
        <v>69.1</v>
      </c>
      <c r="K23" s="4">
        <f>H23+J23</f>
        <v>143.2</v>
      </c>
      <c r="L23" s="4">
        <v>65</v>
      </c>
      <c r="M23" s="4">
        <f>L23-E23</f>
        <v>79.1</v>
      </c>
      <c r="N23" s="4">
        <v>33</v>
      </c>
      <c r="O23" s="4">
        <f>N23-F23</f>
        <v>40.1</v>
      </c>
      <c r="P23" s="4">
        <f>K23+M23+O23</f>
        <v>262.4</v>
      </c>
    </row>
    <row r="24" spans="1:16" ht="12.75">
      <c r="A24" s="5">
        <f>RANK(P24,$P$2:$P$87,1)</f>
        <v>23</v>
      </c>
      <c r="B24" s="7" t="s">
        <v>19</v>
      </c>
      <c r="C24" s="3" t="s">
        <v>56</v>
      </c>
      <c r="D24" s="7">
        <v>-13</v>
      </c>
      <c r="E24" s="7">
        <v>-14.7</v>
      </c>
      <c r="F24" s="7">
        <v>-7.4</v>
      </c>
      <c r="G24" s="4">
        <v>60</v>
      </c>
      <c r="H24" s="4">
        <f>G24-E24</f>
        <v>74.7</v>
      </c>
      <c r="I24" s="4">
        <v>59</v>
      </c>
      <c r="J24" s="4">
        <f>I24-E24</f>
        <v>73.7</v>
      </c>
      <c r="K24" s="4">
        <f>H24+J24</f>
        <v>148.4</v>
      </c>
      <c r="L24" s="4">
        <v>63</v>
      </c>
      <c r="M24" s="4">
        <f>L24-E24</f>
        <v>77.7</v>
      </c>
      <c r="N24" s="4">
        <v>29</v>
      </c>
      <c r="O24" s="4">
        <f>N24-F24</f>
        <v>36.4</v>
      </c>
      <c r="P24" s="4">
        <f>K24+M24+O24</f>
        <v>262.5</v>
      </c>
    </row>
    <row r="25" spans="1:16" ht="12.75">
      <c r="A25" s="5">
        <f>RANK(P25,$P$2:$P$87,1)</f>
        <v>24</v>
      </c>
      <c r="B25" s="7" t="s">
        <v>27</v>
      </c>
      <c r="C25" s="3" t="s">
        <v>61</v>
      </c>
      <c r="D25" s="7">
        <v>3.4</v>
      </c>
      <c r="E25" s="7">
        <v>3.8</v>
      </c>
      <c r="F25" s="7">
        <v>1.9</v>
      </c>
      <c r="G25" s="4">
        <v>74</v>
      </c>
      <c r="H25" s="4">
        <f>G25-E25</f>
        <v>70.2</v>
      </c>
      <c r="I25" s="4">
        <v>77</v>
      </c>
      <c r="J25" s="4">
        <f>I25-E25</f>
        <v>73.2</v>
      </c>
      <c r="K25" s="4">
        <f>H25+J25</f>
        <v>143.4</v>
      </c>
      <c r="L25" s="4">
        <v>79</v>
      </c>
      <c r="M25" s="4">
        <f>L25-E25</f>
        <v>75.2</v>
      </c>
      <c r="N25" s="4">
        <v>46</v>
      </c>
      <c r="O25" s="4">
        <f>N25-F25</f>
        <v>44.1</v>
      </c>
      <c r="P25" s="4">
        <f>K25+M25+O25</f>
        <v>262.70000000000005</v>
      </c>
    </row>
    <row r="26" spans="1:16" ht="12.75">
      <c r="A26" s="5">
        <f>RANK(P26,$P$2:$P$87,1)</f>
        <v>25</v>
      </c>
      <c r="B26" s="7" t="s">
        <v>92</v>
      </c>
      <c r="C26" s="3" t="s">
        <v>58</v>
      </c>
      <c r="D26" s="7">
        <v>-1.6</v>
      </c>
      <c r="E26" s="7">
        <v>-1.8</v>
      </c>
      <c r="F26" s="7">
        <v>-0.9</v>
      </c>
      <c r="G26" s="4">
        <v>68</v>
      </c>
      <c r="H26" s="4">
        <f>G26-E26</f>
        <v>69.8</v>
      </c>
      <c r="I26" s="4">
        <v>72</v>
      </c>
      <c r="J26" s="4">
        <f>I26-E26</f>
        <v>73.8</v>
      </c>
      <c r="K26" s="4">
        <f>H26+J26</f>
        <v>143.6</v>
      </c>
      <c r="L26" s="4">
        <v>79</v>
      </c>
      <c r="M26" s="4">
        <f>L26-E26</f>
        <v>80.8</v>
      </c>
      <c r="N26" s="4">
        <v>38</v>
      </c>
      <c r="O26" s="4">
        <f>N26-F26</f>
        <v>38.9</v>
      </c>
      <c r="P26" s="4">
        <f>K26+M26+O26</f>
        <v>263.29999999999995</v>
      </c>
    </row>
    <row r="27" spans="1:16" ht="12.75">
      <c r="A27" s="5">
        <f>RANK(P27,$P$2:$P$87,1)</f>
        <v>26</v>
      </c>
      <c r="B27" s="7" t="s">
        <v>41</v>
      </c>
      <c r="C27" s="3" t="s">
        <v>57</v>
      </c>
      <c r="D27" s="7">
        <v>-7.3</v>
      </c>
      <c r="E27" s="7">
        <v>-8.3</v>
      </c>
      <c r="F27" s="7">
        <v>-4.1</v>
      </c>
      <c r="G27" s="4">
        <v>64</v>
      </c>
      <c r="H27" s="4">
        <f>G27-E27</f>
        <v>72.3</v>
      </c>
      <c r="I27" s="4">
        <v>69</v>
      </c>
      <c r="J27" s="4">
        <f>I27-E27</f>
        <v>77.3</v>
      </c>
      <c r="K27" s="4">
        <f>H27+J27</f>
        <v>149.6</v>
      </c>
      <c r="L27" s="4">
        <v>68</v>
      </c>
      <c r="M27" s="4">
        <f>L27-E27</f>
        <v>76.3</v>
      </c>
      <c r="N27" s="4">
        <v>34</v>
      </c>
      <c r="O27" s="4">
        <f>N27-F27</f>
        <v>38.1</v>
      </c>
      <c r="P27" s="4">
        <f>K27+M27+O27</f>
        <v>264</v>
      </c>
    </row>
    <row r="28" spans="1:16" ht="12.75">
      <c r="A28" s="5">
        <f>RANK(P28,$P$2:$P$87,1)</f>
        <v>27</v>
      </c>
      <c r="B28" s="7" t="s">
        <v>52</v>
      </c>
      <c r="C28" s="3" t="s">
        <v>60</v>
      </c>
      <c r="D28" s="7">
        <v>-5.2</v>
      </c>
      <c r="E28" s="7">
        <v>-5.9</v>
      </c>
      <c r="F28" s="7">
        <v>-2.9</v>
      </c>
      <c r="G28" s="4">
        <v>69</v>
      </c>
      <c r="H28" s="4">
        <f>G28-E28</f>
        <v>74.9</v>
      </c>
      <c r="I28" s="4">
        <v>67</v>
      </c>
      <c r="J28" s="4">
        <f>I28-E28</f>
        <v>72.9</v>
      </c>
      <c r="K28" s="4">
        <f>H28+J28</f>
        <v>147.8</v>
      </c>
      <c r="L28" s="4">
        <v>70</v>
      </c>
      <c r="M28" s="4">
        <f>L28-E28</f>
        <v>75.9</v>
      </c>
      <c r="N28" s="4">
        <v>38</v>
      </c>
      <c r="O28" s="4">
        <f>N28-F28</f>
        <v>40.9</v>
      </c>
      <c r="P28" s="4">
        <f>K28+M28+O28</f>
        <v>264.6</v>
      </c>
    </row>
    <row r="29" spans="1:16" ht="12.75">
      <c r="A29" s="5">
        <f>RANK(P29,$P$2:$P$87,1)</f>
        <v>28</v>
      </c>
      <c r="B29" s="7" t="s">
        <v>35</v>
      </c>
      <c r="C29" s="3" t="s">
        <v>60</v>
      </c>
      <c r="D29" s="7">
        <v>1.6</v>
      </c>
      <c r="E29" s="7">
        <v>1.8</v>
      </c>
      <c r="F29" s="7">
        <v>0.9</v>
      </c>
      <c r="G29" s="4">
        <v>76</v>
      </c>
      <c r="H29" s="4">
        <f>G29-E29</f>
        <v>74.2</v>
      </c>
      <c r="I29" s="4">
        <v>69</v>
      </c>
      <c r="J29" s="4">
        <f>I29-E29</f>
        <v>67.2</v>
      </c>
      <c r="K29" s="4">
        <f>H29+J29</f>
        <v>141.4</v>
      </c>
      <c r="L29" s="4">
        <v>81</v>
      </c>
      <c r="M29" s="4">
        <f>L29-E29</f>
        <v>79.2</v>
      </c>
      <c r="N29" s="4">
        <v>45</v>
      </c>
      <c r="O29" s="4">
        <f>N29-F29</f>
        <v>44.1</v>
      </c>
      <c r="P29" s="4">
        <f>K29+M29+O29</f>
        <v>264.70000000000005</v>
      </c>
    </row>
    <row r="30" spans="1:16" ht="12.75">
      <c r="A30" s="5">
        <f>RANK(P30,$P$2:$P$87,1)</f>
        <v>29</v>
      </c>
      <c r="B30" s="7" t="s">
        <v>32</v>
      </c>
      <c r="C30" s="3" t="s">
        <v>56</v>
      </c>
      <c r="D30" s="7">
        <v>-4.2</v>
      </c>
      <c r="E30" s="7">
        <v>-4.8</v>
      </c>
      <c r="F30" s="7">
        <v>-2.4</v>
      </c>
      <c r="G30" s="4">
        <v>69</v>
      </c>
      <c r="H30" s="4">
        <f>G30-E30</f>
        <v>73.8</v>
      </c>
      <c r="I30" s="4">
        <v>68</v>
      </c>
      <c r="J30" s="4">
        <f>I30-E30</f>
        <v>72.8</v>
      </c>
      <c r="K30" s="4">
        <f>H30+J30</f>
        <v>146.6</v>
      </c>
      <c r="L30" s="4">
        <v>75</v>
      </c>
      <c r="M30" s="4">
        <f>L30-E30</f>
        <v>79.8</v>
      </c>
      <c r="N30" s="4">
        <v>36</v>
      </c>
      <c r="O30" s="4">
        <f>N30-F30</f>
        <v>38.4</v>
      </c>
      <c r="P30" s="4">
        <f>K30+M30+O30</f>
        <v>264.79999999999995</v>
      </c>
    </row>
    <row r="31" spans="1:16" ht="12.75">
      <c r="A31" s="5">
        <f>RANK(P31,$P$2:$P$87,1)</f>
        <v>30</v>
      </c>
      <c r="B31" s="7" t="s">
        <v>18</v>
      </c>
      <c r="C31" s="3" t="s">
        <v>61</v>
      </c>
      <c r="D31" s="7">
        <v>-8</v>
      </c>
      <c r="E31" s="7">
        <v>-9</v>
      </c>
      <c r="F31" s="7">
        <v>-4.5</v>
      </c>
      <c r="G31" s="4">
        <v>65</v>
      </c>
      <c r="H31" s="4">
        <f>G31-E31</f>
        <v>74</v>
      </c>
      <c r="I31" s="4">
        <v>63</v>
      </c>
      <c r="J31" s="4">
        <f>I31-E31</f>
        <v>72</v>
      </c>
      <c r="K31" s="4">
        <f>H31+J31</f>
        <v>146</v>
      </c>
      <c r="L31" s="4">
        <v>69</v>
      </c>
      <c r="M31" s="4">
        <f>L31-E31</f>
        <v>78</v>
      </c>
      <c r="N31" s="4">
        <v>37</v>
      </c>
      <c r="O31" s="4">
        <f>N31-F31</f>
        <v>41.5</v>
      </c>
      <c r="P31" s="4">
        <f>K31+M31+O31</f>
        <v>265.5</v>
      </c>
    </row>
    <row r="32" spans="1:16" ht="12.75">
      <c r="A32" s="5">
        <f>RANK(P32,$P$2:$P$87,1)</f>
        <v>31</v>
      </c>
      <c r="B32" s="7" t="s">
        <v>39</v>
      </c>
      <c r="C32" s="3" t="s">
        <v>61</v>
      </c>
      <c r="D32" s="7">
        <v>-6.4</v>
      </c>
      <c r="E32" s="7">
        <v>-7.2</v>
      </c>
      <c r="F32" s="7">
        <v>-3.6</v>
      </c>
      <c r="G32" s="4">
        <v>66</v>
      </c>
      <c r="H32" s="4">
        <f>G32-E32</f>
        <v>73.2</v>
      </c>
      <c r="I32" s="4">
        <v>68</v>
      </c>
      <c r="J32" s="4">
        <f>I32-E32</f>
        <v>75.2</v>
      </c>
      <c r="K32" s="4">
        <f>H32+J32</f>
        <v>148.4</v>
      </c>
      <c r="L32" s="4">
        <v>69</v>
      </c>
      <c r="M32" s="4">
        <f>L32-E32</f>
        <v>76.2</v>
      </c>
      <c r="N32" s="4">
        <v>38</v>
      </c>
      <c r="O32" s="4">
        <f>N32-F32</f>
        <v>41.6</v>
      </c>
      <c r="P32" s="4">
        <f>K32+M32+O32</f>
        <v>266.20000000000005</v>
      </c>
    </row>
    <row r="33" spans="1:16" ht="12.75">
      <c r="A33" s="5">
        <f>RANK(P33,$P$2:$P$87,1)</f>
        <v>32</v>
      </c>
      <c r="B33" s="7" t="s">
        <v>86</v>
      </c>
      <c r="C33" s="3" t="s">
        <v>62</v>
      </c>
      <c r="D33" s="7">
        <v>1.9</v>
      </c>
      <c r="E33" s="7">
        <v>2.1</v>
      </c>
      <c r="F33" s="7">
        <v>1.1</v>
      </c>
      <c r="G33" s="4">
        <v>71</v>
      </c>
      <c r="H33" s="4">
        <f>G33-E33</f>
        <v>68.9</v>
      </c>
      <c r="I33" s="4">
        <v>74</v>
      </c>
      <c r="J33" s="4">
        <f>I33-E33</f>
        <v>71.9</v>
      </c>
      <c r="K33" s="4">
        <f>H33+J33</f>
        <v>140.8</v>
      </c>
      <c r="L33" s="4">
        <v>83</v>
      </c>
      <c r="M33" s="4">
        <f>L33-E33</f>
        <v>80.9</v>
      </c>
      <c r="N33" s="4">
        <v>47</v>
      </c>
      <c r="O33" s="4">
        <f>N33-F33</f>
        <v>45.9</v>
      </c>
      <c r="P33" s="4">
        <f>K33+M33+O33</f>
        <v>267.6</v>
      </c>
    </row>
    <row r="34" spans="1:17" ht="12.75">
      <c r="A34" s="5">
        <f>RANK(P34,$P$2:$P$87,1)</f>
        <v>33</v>
      </c>
      <c r="B34" s="7" t="s">
        <v>23</v>
      </c>
      <c r="C34" s="3" t="s">
        <v>58</v>
      </c>
      <c r="D34" s="7">
        <v>-7</v>
      </c>
      <c r="E34" s="3">
        <v>-7.9</v>
      </c>
      <c r="F34" s="3">
        <v>-4</v>
      </c>
      <c r="G34" s="4">
        <v>65</v>
      </c>
      <c r="H34" s="4">
        <f>G34-E34</f>
        <v>72.9</v>
      </c>
      <c r="I34" s="4">
        <v>69</v>
      </c>
      <c r="J34" s="4">
        <f>I34-E34</f>
        <v>76.9</v>
      </c>
      <c r="K34" s="4">
        <f>H34+J34</f>
        <v>149.8</v>
      </c>
      <c r="L34" s="4">
        <v>74</v>
      </c>
      <c r="M34" s="4">
        <f>L34-E34</f>
        <v>81.9</v>
      </c>
      <c r="N34" s="4">
        <v>32</v>
      </c>
      <c r="O34" s="4">
        <f>N34-F34</f>
        <v>36</v>
      </c>
      <c r="P34" s="4">
        <f>K34+M34+O34</f>
        <v>267.70000000000005</v>
      </c>
      <c r="Q34" s="8"/>
    </row>
    <row r="35" spans="1:16" ht="12.75">
      <c r="A35" s="5">
        <f>RANK(P35,$P$2:$P$87,1)</f>
        <v>33</v>
      </c>
      <c r="B35" s="7" t="s">
        <v>0</v>
      </c>
      <c r="C35" s="3" t="s">
        <v>61</v>
      </c>
      <c r="D35" s="7">
        <v>-8.8</v>
      </c>
      <c r="E35" s="7">
        <v>-9.9</v>
      </c>
      <c r="F35" s="7">
        <v>-5</v>
      </c>
      <c r="G35" s="4">
        <v>67</v>
      </c>
      <c r="H35" s="4">
        <f>G35-E35</f>
        <v>76.9</v>
      </c>
      <c r="I35" s="4">
        <v>63</v>
      </c>
      <c r="J35" s="4">
        <f>I35-E35</f>
        <v>72.9</v>
      </c>
      <c r="K35" s="4">
        <f>H35+J35</f>
        <v>149.8</v>
      </c>
      <c r="L35" s="4">
        <v>68</v>
      </c>
      <c r="M35" s="4">
        <f>L35-E35</f>
        <v>77.9</v>
      </c>
      <c r="N35" s="4">
        <v>35</v>
      </c>
      <c r="O35" s="4">
        <f>N35-F35</f>
        <v>40</v>
      </c>
      <c r="P35" s="4">
        <f>K35+M35+O35</f>
        <v>267.70000000000005</v>
      </c>
    </row>
    <row r="36" spans="1:16" ht="12.75">
      <c r="A36" s="5">
        <f>RANK(P36,$P$2:$P$87,1)</f>
        <v>35</v>
      </c>
      <c r="B36" s="7" t="s">
        <v>82</v>
      </c>
      <c r="C36" s="3" t="s">
        <v>56</v>
      </c>
      <c r="D36" s="7">
        <v>-12.8</v>
      </c>
      <c r="E36" s="7">
        <v>-14.5</v>
      </c>
      <c r="F36" s="7">
        <v>-7.2</v>
      </c>
      <c r="G36" s="4">
        <v>57</v>
      </c>
      <c r="H36" s="4">
        <f>G36-E36</f>
        <v>71.5</v>
      </c>
      <c r="I36" s="4">
        <v>61</v>
      </c>
      <c r="J36" s="4">
        <f>I36-E36</f>
        <v>75.5</v>
      </c>
      <c r="K36" s="4">
        <f>H36+J36</f>
        <v>147</v>
      </c>
      <c r="L36" s="4">
        <v>63</v>
      </c>
      <c r="M36" s="4">
        <f>L36-E36</f>
        <v>77.5</v>
      </c>
      <c r="N36" s="4">
        <v>37</v>
      </c>
      <c r="O36" s="4">
        <f>N36-F36</f>
        <v>44.2</v>
      </c>
      <c r="P36" s="4">
        <f>K36+M36+O36</f>
        <v>268.7</v>
      </c>
    </row>
    <row r="37" spans="1:16" ht="12.75">
      <c r="A37" s="5">
        <f>RANK(P37,$P$2:$P$87,1)</f>
        <v>36</v>
      </c>
      <c r="B37" s="7" t="s">
        <v>78</v>
      </c>
      <c r="C37" s="3" t="s">
        <v>60</v>
      </c>
      <c r="D37" s="7">
        <v>-0.8</v>
      </c>
      <c r="E37" s="7">
        <v>-0.9</v>
      </c>
      <c r="F37" s="7">
        <v>-0.5</v>
      </c>
      <c r="G37" s="4">
        <v>70</v>
      </c>
      <c r="H37" s="4">
        <f>G37-E37</f>
        <v>70.9</v>
      </c>
      <c r="I37" s="4">
        <v>75</v>
      </c>
      <c r="J37" s="4">
        <f>I37-E37</f>
        <v>75.9</v>
      </c>
      <c r="K37" s="4">
        <f>H37+J37</f>
        <v>146.8</v>
      </c>
      <c r="L37" s="4">
        <v>78</v>
      </c>
      <c r="M37" s="4">
        <f>L37-E37</f>
        <v>78.9</v>
      </c>
      <c r="N37" s="4">
        <v>43</v>
      </c>
      <c r="O37" s="4">
        <f>N37-F37</f>
        <v>43.5</v>
      </c>
      <c r="P37" s="4">
        <f>K37+M37+O37</f>
        <v>269.20000000000005</v>
      </c>
    </row>
    <row r="38" spans="1:16" ht="12.75">
      <c r="A38" s="5">
        <f>RANK(P38,$P$2:$P$87,1)</f>
        <v>37</v>
      </c>
      <c r="B38" s="7" t="s">
        <v>11</v>
      </c>
      <c r="C38" s="3" t="s">
        <v>61</v>
      </c>
      <c r="D38" s="7">
        <v>1.4</v>
      </c>
      <c r="E38" s="7">
        <v>1.6</v>
      </c>
      <c r="F38" s="7">
        <v>0.8</v>
      </c>
      <c r="G38" s="4">
        <v>71</v>
      </c>
      <c r="H38" s="4">
        <f>G38-E38</f>
        <v>69.4</v>
      </c>
      <c r="I38" s="4">
        <v>83</v>
      </c>
      <c r="J38" s="4">
        <f>I38-E38</f>
        <v>81.4</v>
      </c>
      <c r="K38" s="4">
        <f>H38+J38</f>
        <v>150.8</v>
      </c>
      <c r="L38" s="4">
        <v>80</v>
      </c>
      <c r="M38" s="4">
        <f>L38-E38</f>
        <v>78.4</v>
      </c>
      <c r="N38" s="4">
        <v>41</v>
      </c>
      <c r="O38" s="4">
        <f>N38-F38</f>
        <v>40.2</v>
      </c>
      <c r="P38" s="4">
        <f>K38+M38+O38</f>
        <v>269.40000000000003</v>
      </c>
    </row>
    <row r="39" spans="1:16" ht="12.75">
      <c r="A39" s="5">
        <f>RANK(P39,$P$2:$P$87,1)</f>
        <v>38</v>
      </c>
      <c r="B39" s="7" t="s">
        <v>16</v>
      </c>
      <c r="C39" s="3" t="s">
        <v>62</v>
      </c>
      <c r="D39" s="7">
        <v>11.5</v>
      </c>
      <c r="E39" s="7">
        <v>13</v>
      </c>
      <c r="F39" s="7">
        <v>6.5</v>
      </c>
      <c r="G39" s="4">
        <v>88</v>
      </c>
      <c r="H39" s="4">
        <f>G39-E39</f>
        <v>75</v>
      </c>
      <c r="I39" s="4">
        <v>83</v>
      </c>
      <c r="J39" s="4">
        <f>I39-E39</f>
        <v>70</v>
      </c>
      <c r="K39" s="4">
        <f>H39+J39</f>
        <v>145</v>
      </c>
      <c r="L39" s="4">
        <v>91</v>
      </c>
      <c r="M39" s="4">
        <f>L39-E39</f>
        <v>78</v>
      </c>
      <c r="N39" s="4">
        <v>53</v>
      </c>
      <c r="O39" s="4">
        <f>N39-F39</f>
        <v>46.5</v>
      </c>
      <c r="P39" s="4">
        <f>K39+M39+O39</f>
        <v>269.5</v>
      </c>
    </row>
    <row r="40" spans="1:16" ht="12.75">
      <c r="A40" s="5">
        <f>RANK(P40,$P$2:$P$87,1)</f>
        <v>39</v>
      </c>
      <c r="B40" s="7" t="s">
        <v>25</v>
      </c>
      <c r="C40" s="3" t="s">
        <v>61</v>
      </c>
      <c r="D40" s="7">
        <v>-5.2</v>
      </c>
      <c r="E40" s="7">
        <v>-5.9</v>
      </c>
      <c r="F40" s="7">
        <v>-2.9</v>
      </c>
      <c r="G40" s="4">
        <v>63</v>
      </c>
      <c r="H40" s="4">
        <f>G40-E40</f>
        <v>68.9</v>
      </c>
      <c r="I40" s="4">
        <v>68</v>
      </c>
      <c r="J40" s="4">
        <f>I40-E40</f>
        <v>73.9</v>
      </c>
      <c r="K40" s="4">
        <f>H40+J40</f>
        <v>142.8</v>
      </c>
      <c r="L40" s="4">
        <v>79</v>
      </c>
      <c r="M40" s="4">
        <f>L40-E40</f>
        <v>84.9</v>
      </c>
      <c r="N40" s="4">
        <v>39</v>
      </c>
      <c r="O40" s="4">
        <f>N40-F40</f>
        <v>41.9</v>
      </c>
      <c r="P40" s="4">
        <f>K40+M40+O40</f>
        <v>269.6</v>
      </c>
    </row>
    <row r="41" spans="1:16" ht="12.75">
      <c r="A41" s="5">
        <f>RANK(P41,$P$2:$P$87,1)</f>
        <v>40</v>
      </c>
      <c r="B41" s="7" t="s">
        <v>1</v>
      </c>
      <c r="C41" s="3" t="s">
        <v>61</v>
      </c>
      <c r="D41" s="7">
        <v>-7.3</v>
      </c>
      <c r="E41" s="7">
        <v>-8.3</v>
      </c>
      <c r="F41" s="7">
        <v>-4.1</v>
      </c>
      <c r="G41" s="4">
        <v>62</v>
      </c>
      <c r="H41" s="4">
        <f>G41-E41</f>
        <v>70.3</v>
      </c>
      <c r="I41" s="4">
        <v>65</v>
      </c>
      <c r="J41" s="4">
        <f>I41-E41</f>
        <v>73.3</v>
      </c>
      <c r="K41" s="4">
        <f>H41+J41</f>
        <v>143.6</v>
      </c>
      <c r="L41" s="4">
        <v>76</v>
      </c>
      <c r="M41" s="4">
        <f>L41-E41</f>
        <v>84.3</v>
      </c>
      <c r="N41" s="4">
        <v>38</v>
      </c>
      <c r="O41" s="4">
        <f>N41-F41</f>
        <v>42.1</v>
      </c>
      <c r="P41" s="4">
        <f>K41+M41+O41</f>
        <v>270</v>
      </c>
    </row>
    <row r="42" spans="1:16" ht="12.75">
      <c r="A42" s="5">
        <f>RANK(P42,$P$2:$P$87,1)</f>
        <v>41</v>
      </c>
      <c r="B42" s="7" t="s">
        <v>42</v>
      </c>
      <c r="C42" s="3" t="s">
        <v>56</v>
      </c>
      <c r="D42" s="7">
        <v>-9.2</v>
      </c>
      <c r="E42" s="7">
        <v>-10.4</v>
      </c>
      <c r="F42" s="7">
        <v>-5.2</v>
      </c>
      <c r="G42" s="4">
        <v>69</v>
      </c>
      <c r="H42" s="4">
        <f>G42-E42</f>
        <v>79.4</v>
      </c>
      <c r="I42" s="4">
        <v>61</v>
      </c>
      <c r="J42" s="4">
        <f>I42-E42</f>
        <v>71.4</v>
      </c>
      <c r="K42" s="4">
        <f>H42+J42</f>
        <v>150.8</v>
      </c>
      <c r="L42" s="4">
        <v>70</v>
      </c>
      <c r="M42" s="4">
        <f>L42-E42</f>
        <v>80.4</v>
      </c>
      <c r="N42" s="4">
        <v>34</v>
      </c>
      <c r="O42" s="4">
        <f>N42-F42</f>
        <v>39.2</v>
      </c>
      <c r="P42" s="4">
        <f>K42+M42+O42</f>
        <v>270.40000000000003</v>
      </c>
    </row>
    <row r="43" spans="1:16" ht="12.75">
      <c r="A43" s="5">
        <f>RANK(P43,$P$2:$P$87,1)</f>
        <v>42</v>
      </c>
      <c r="B43" s="7" t="s">
        <v>26</v>
      </c>
      <c r="C43" s="3" t="s">
        <v>61</v>
      </c>
      <c r="D43" s="7">
        <v>-2.4</v>
      </c>
      <c r="E43" s="7">
        <v>-2.7</v>
      </c>
      <c r="F43" s="7">
        <v>-1.4</v>
      </c>
      <c r="G43" s="4">
        <v>71</v>
      </c>
      <c r="H43" s="4">
        <f>G43-E43</f>
        <v>73.7</v>
      </c>
      <c r="I43" s="4">
        <v>66</v>
      </c>
      <c r="J43" s="4">
        <f>I43-E43</f>
        <v>68.7</v>
      </c>
      <c r="K43" s="4">
        <f>H43+J43</f>
        <v>142.4</v>
      </c>
      <c r="L43" s="4">
        <v>86</v>
      </c>
      <c r="M43" s="4">
        <f>L43-E43</f>
        <v>88.7</v>
      </c>
      <c r="N43" s="4">
        <v>38</v>
      </c>
      <c r="O43" s="4">
        <f>N43-F43</f>
        <v>39.4</v>
      </c>
      <c r="P43" s="4">
        <f>K43+M43+O43</f>
        <v>270.5</v>
      </c>
    </row>
    <row r="44" spans="1:16" ht="12.75">
      <c r="A44" s="5">
        <f>RANK(P44,$P$2:$P$87,1)</f>
        <v>43</v>
      </c>
      <c r="B44" s="7" t="s">
        <v>17</v>
      </c>
      <c r="C44" s="3" t="s">
        <v>56</v>
      </c>
      <c r="D44" s="7">
        <v>-14.1</v>
      </c>
      <c r="E44" s="7">
        <v>-15.9</v>
      </c>
      <c r="F44" s="7">
        <v>-8</v>
      </c>
      <c r="G44" s="4">
        <v>59</v>
      </c>
      <c r="H44" s="4">
        <f>G44-E44</f>
        <v>74.9</v>
      </c>
      <c r="I44" s="4">
        <v>58</v>
      </c>
      <c r="J44" s="4">
        <f>I44-E44</f>
        <v>73.9</v>
      </c>
      <c r="K44" s="4">
        <f>H44+J44</f>
        <v>148.8</v>
      </c>
      <c r="L44" s="4">
        <v>65</v>
      </c>
      <c r="M44" s="4">
        <f>L44-E44</f>
        <v>80.9</v>
      </c>
      <c r="N44" s="4">
        <v>33</v>
      </c>
      <c r="O44" s="4">
        <f>N44-F44</f>
        <v>41</v>
      </c>
      <c r="P44" s="4">
        <f>K44+M44+O44</f>
        <v>270.70000000000005</v>
      </c>
    </row>
    <row r="45" spans="1:16" ht="12.75">
      <c r="A45" s="5">
        <f>RANK(P45,$P$2:$P$87,1)</f>
        <v>44</v>
      </c>
      <c r="B45" s="7" t="s">
        <v>87</v>
      </c>
      <c r="C45" s="3" t="s">
        <v>57</v>
      </c>
      <c r="D45" s="7">
        <v>-6.3</v>
      </c>
      <c r="E45" s="7">
        <v>-7.1</v>
      </c>
      <c r="F45" s="7">
        <v>-3.6</v>
      </c>
      <c r="G45" s="4">
        <v>70</v>
      </c>
      <c r="H45" s="4">
        <f>G45-E45</f>
        <v>77.1</v>
      </c>
      <c r="I45" s="4">
        <v>66</v>
      </c>
      <c r="J45" s="4">
        <f>I45-E45</f>
        <v>73.1</v>
      </c>
      <c r="K45" s="4">
        <f>H45+J45</f>
        <v>150.2</v>
      </c>
      <c r="L45" s="4">
        <v>72</v>
      </c>
      <c r="M45" s="4">
        <f>L45-E45</f>
        <v>79.1</v>
      </c>
      <c r="N45" s="4">
        <v>38</v>
      </c>
      <c r="O45" s="4">
        <f>N45-F45</f>
        <v>41.6</v>
      </c>
      <c r="P45" s="4">
        <f>K45+M45+O45</f>
        <v>270.9</v>
      </c>
    </row>
    <row r="46" spans="1:16" ht="12.75">
      <c r="A46" s="5">
        <f>RANK(P46,$P$2:$P$87,1)</f>
        <v>45</v>
      </c>
      <c r="B46" s="7" t="s">
        <v>50</v>
      </c>
      <c r="C46" s="3" t="s">
        <v>61</v>
      </c>
      <c r="D46" s="7">
        <v>-1.8</v>
      </c>
      <c r="E46" s="7">
        <v>-2</v>
      </c>
      <c r="F46" s="7">
        <v>-1</v>
      </c>
      <c r="G46" s="4">
        <v>72</v>
      </c>
      <c r="H46" s="4">
        <f>G46-E46</f>
        <v>74</v>
      </c>
      <c r="I46" s="4">
        <v>71</v>
      </c>
      <c r="J46" s="4">
        <f>I46-E46</f>
        <v>73</v>
      </c>
      <c r="K46" s="4">
        <f>H46+J46</f>
        <v>147</v>
      </c>
      <c r="L46" s="4">
        <v>75</v>
      </c>
      <c r="M46" s="4">
        <f>L46-E46</f>
        <v>77</v>
      </c>
      <c r="N46" s="4">
        <v>46</v>
      </c>
      <c r="O46" s="4">
        <f>N46-F46</f>
        <v>47</v>
      </c>
      <c r="P46" s="4">
        <f>K46+M46+O46</f>
        <v>271</v>
      </c>
    </row>
    <row r="47" spans="1:16" ht="12.75">
      <c r="A47" s="5">
        <f>RANK(P47,$P$2:$P$87,1)</f>
        <v>46</v>
      </c>
      <c r="B47" s="7" t="s">
        <v>10</v>
      </c>
      <c r="C47" s="3" t="s">
        <v>57</v>
      </c>
      <c r="D47" s="7">
        <v>-10.4</v>
      </c>
      <c r="E47" s="7">
        <v>-11.8</v>
      </c>
      <c r="F47" s="7">
        <v>-5.9</v>
      </c>
      <c r="G47" s="4">
        <v>63</v>
      </c>
      <c r="H47" s="4">
        <f>G47-E47</f>
        <v>74.8</v>
      </c>
      <c r="I47" s="4">
        <v>63</v>
      </c>
      <c r="J47" s="4">
        <f>I47-E47</f>
        <v>74.8</v>
      </c>
      <c r="K47" s="4">
        <f>H47+J47</f>
        <v>149.6</v>
      </c>
      <c r="L47" s="4">
        <v>73</v>
      </c>
      <c r="M47" s="4">
        <f>L47-E47</f>
        <v>84.8</v>
      </c>
      <c r="N47" s="4">
        <v>31</v>
      </c>
      <c r="O47" s="4">
        <f>N47-F47</f>
        <v>36.9</v>
      </c>
      <c r="P47" s="4">
        <f>K47+M47+O47</f>
        <v>271.29999999999995</v>
      </c>
    </row>
    <row r="48" spans="1:16" ht="12.75">
      <c r="A48" s="5">
        <f>RANK(P48,$P$2:$P$87,1)</f>
        <v>47</v>
      </c>
      <c r="B48" s="7" t="s">
        <v>75</v>
      </c>
      <c r="C48" s="3" t="s">
        <v>57</v>
      </c>
      <c r="D48" s="7">
        <v>5.4</v>
      </c>
      <c r="E48" s="7">
        <v>6.1</v>
      </c>
      <c r="F48" s="7">
        <v>3.1</v>
      </c>
      <c r="G48" s="4">
        <v>87</v>
      </c>
      <c r="H48" s="4">
        <f>G48-E48</f>
        <v>80.9</v>
      </c>
      <c r="I48" s="4">
        <v>82</v>
      </c>
      <c r="J48" s="4">
        <f>I48-E48</f>
        <v>75.9</v>
      </c>
      <c r="K48" s="4">
        <f>H48+J48</f>
        <v>156.8</v>
      </c>
      <c r="L48" s="4">
        <v>83</v>
      </c>
      <c r="M48" s="4">
        <f>L48-E48</f>
        <v>76.9</v>
      </c>
      <c r="N48" s="4">
        <v>41</v>
      </c>
      <c r="O48" s="4">
        <f>N48-F48</f>
        <v>37.9</v>
      </c>
      <c r="P48" s="4">
        <f>K48+M48+O48</f>
        <v>271.6</v>
      </c>
    </row>
    <row r="49" spans="1:17" ht="12.75">
      <c r="A49" s="5">
        <f>RANK(P49,$P$2:$P$87,1)</f>
        <v>48</v>
      </c>
      <c r="B49" s="7" t="s">
        <v>33</v>
      </c>
      <c r="C49" s="3" t="s">
        <v>56</v>
      </c>
      <c r="D49" s="7">
        <v>-4.3</v>
      </c>
      <c r="E49" s="7">
        <v>-4.9</v>
      </c>
      <c r="F49" s="7">
        <v>-2.4</v>
      </c>
      <c r="G49" s="4">
        <v>69</v>
      </c>
      <c r="H49" s="4">
        <f>G49-E49</f>
        <v>73.9</v>
      </c>
      <c r="I49" s="4">
        <v>71</v>
      </c>
      <c r="J49" s="4">
        <f>I49-E49</f>
        <v>75.9</v>
      </c>
      <c r="K49" s="4">
        <f>H49+J49</f>
        <v>149.8</v>
      </c>
      <c r="L49" s="4">
        <v>82</v>
      </c>
      <c r="M49" s="4">
        <f>L49-E49</f>
        <v>86.9</v>
      </c>
      <c r="N49" s="4">
        <v>33</v>
      </c>
      <c r="O49" s="4">
        <f>N49-F49</f>
        <v>35.4</v>
      </c>
      <c r="P49" s="4">
        <f>K49+M49+O49</f>
        <v>272.1</v>
      </c>
      <c r="Q49" s="9"/>
    </row>
    <row r="50" spans="1:16" ht="12.75">
      <c r="A50" s="5">
        <f>RANK(P50,$P$2:$P$87,1)</f>
        <v>49</v>
      </c>
      <c r="B50" s="7" t="s">
        <v>88</v>
      </c>
      <c r="C50" s="3" t="s">
        <v>56</v>
      </c>
      <c r="D50" s="7">
        <v>-9.3</v>
      </c>
      <c r="E50" s="7">
        <v>-10.5</v>
      </c>
      <c r="F50" s="7">
        <v>-5.3</v>
      </c>
      <c r="G50" s="4">
        <v>64</v>
      </c>
      <c r="H50" s="4">
        <f>G50-E50</f>
        <v>74.5</v>
      </c>
      <c r="I50" s="4">
        <v>68</v>
      </c>
      <c r="J50" s="4">
        <f>I50-E50</f>
        <v>78.5</v>
      </c>
      <c r="K50" s="4">
        <f>H50+J50</f>
        <v>153</v>
      </c>
      <c r="L50" s="4">
        <v>71</v>
      </c>
      <c r="M50" s="4">
        <f>L50-E50</f>
        <v>81.5</v>
      </c>
      <c r="N50" s="4">
        <v>33</v>
      </c>
      <c r="O50" s="4">
        <f>N50-F50</f>
        <v>38.3</v>
      </c>
      <c r="P50" s="4">
        <f>K50+M50+O50</f>
        <v>272.8</v>
      </c>
    </row>
    <row r="51" spans="1:16" ht="12.75">
      <c r="A51" s="5">
        <f>RANK(P51,$P$2:$P$87,1)</f>
        <v>50</v>
      </c>
      <c r="B51" s="7" t="s">
        <v>36</v>
      </c>
      <c r="C51" s="3" t="s">
        <v>56</v>
      </c>
      <c r="D51" s="7">
        <v>-11.7</v>
      </c>
      <c r="E51" s="7">
        <v>-13.2</v>
      </c>
      <c r="F51" s="7">
        <v>-6.6</v>
      </c>
      <c r="G51" s="4">
        <v>63</v>
      </c>
      <c r="H51" s="4">
        <f>G51-E51</f>
        <v>76.2</v>
      </c>
      <c r="I51" s="4">
        <v>69</v>
      </c>
      <c r="J51" s="4">
        <f>I51-E51</f>
        <v>82.2</v>
      </c>
      <c r="K51" s="4">
        <f>H51+J51</f>
        <v>158.4</v>
      </c>
      <c r="L51" s="4">
        <v>65</v>
      </c>
      <c r="M51" s="4">
        <f>L51-E51</f>
        <v>78.2</v>
      </c>
      <c r="N51" s="4">
        <v>30</v>
      </c>
      <c r="O51" s="4">
        <f>N51-F51</f>
        <v>36.6</v>
      </c>
      <c r="P51" s="4">
        <f>K51+M51+O51</f>
        <v>273.20000000000005</v>
      </c>
    </row>
    <row r="52" spans="1:16" ht="12.75">
      <c r="A52" s="5">
        <f>RANK(P52,$P$2:$P$87,1)</f>
        <v>51</v>
      </c>
      <c r="B52" s="7" t="s">
        <v>38</v>
      </c>
      <c r="C52" s="3" t="s">
        <v>58</v>
      </c>
      <c r="D52" s="7">
        <v>-3.2</v>
      </c>
      <c r="E52" s="7">
        <v>-3.6</v>
      </c>
      <c r="F52" s="7">
        <v>-1.8</v>
      </c>
      <c r="G52" s="4">
        <v>74</v>
      </c>
      <c r="H52" s="4">
        <f>G52-E52</f>
        <v>77.6</v>
      </c>
      <c r="I52" s="4">
        <v>77</v>
      </c>
      <c r="J52" s="4">
        <f>I52-E52</f>
        <v>80.6</v>
      </c>
      <c r="K52" s="4">
        <f>H52+J52</f>
        <v>158.2</v>
      </c>
      <c r="L52" s="4">
        <v>76</v>
      </c>
      <c r="M52" s="4">
        <f>L52-E52</f>
        <v>79.6</v>
      </c>
      <c r="N52" s="4">
        <v>34</v>
      </c>
      <c r="O52" s="4">
        <f>N52-F52</f>
        <v>35.8</v>
      </c>
      <c r="P52" s="4">
        <f>K52+M52+O52</f>
        <v>273.59999999999997</v>
      </c>
    </row>
    <row r="53" spans="1:16" ht="12.75">
      <c r="A53" s="5">
        <f>RANK(P53,$P$2:$P$87,1)</f>
        <v>52</v>
      </c>
      <c r="B53" s="2" t="s">
        <v>96</v>
      </c>
      <c r="C53" s="3" t="s">
        <v>57</v>
      </c>
      <c r="D53" s="7">
        <v>-2</v>
      </c>
      <c r="E53" s="7">
        <v>-2.3</v>
      </c>
      <c r="F53" s="7">
        <v>-1.1</v>
      </c>
      <c r="G53" s="4">
        <v>66</v>
      </c>
      <c r="H53" s="4">
        <f>G53-E53</f>
        <v>68.3</v>
      </c>
      <c r="I53" s="4">
        <v>74</v>
      </c>
      <c r="J53" s="4">
        <f>I53-E53</f>
        <v>76.3</v>
      </c>
      <c r="K53" s="4">
        <f>H53+J53</f>
        <v>144.6</v>
      </c>
      <c r="L53" s="4">
        <v>86</v>
      </c>
      <c r="M53" s="4">
        <f>L53-E53</f>
        <v>88.3</v>
      </c>
      <c r="N53" s="4">
        <v>40</v>
      </c>
      <c r="O53" s="4">
        <f>N53-F53</f>
        <v>41.1</v>
      </c>
      <c r="P53" s="4">
        <f>K53+M53+O53</f>
        <v>274</v>
      </c>
    </row>
    <row r="54" spans="1:17" s="8" customFormat="1" ht="12.75">
      <c r="A54" s="5">
        <f>RANK(P54,$P$2:$P$87,1)</f>
        <v>53</v>
      </c>
      <c r="B54" s="7" t="s">
        <v>22</v>
      </c>
      <c r="C54" s="3" t="s">
        <v>62</v>
      </c>
      <c r="D54" s="7">
        <v>6.3</v>
      </c>
      <c r="E54" s="7">
        <v>7.1</v>
      </c>
      <c r="F54" s="7">
        <v>3.6</v>
      </c>
      <c r="G54" s="4">
        <v>86</v>
      </c>
      <c r="H54" s="4">
        <f>G54-E54</f>
        <v>78.9</v>
      </c>
      <c r="I54" s="4">
        <v>80</v>
      </c>
      <c r="J54" s="4">
        <f>I54-E54</f>
        <v>72.9</v>
      </c>
      <c r="K54" s="4">
        <f>H54+J54</f>
        <v>151.8</v>
      </c>
      <c r="L54" s="4">
        <v>86</v>
      </c>
      <c r="M54" s="4">
        <f>L54-E54</f>
        <v>78.9</v>
      </c>
      <c r="N54" s="4">
        <v>47</v>
      </c>
      <c r="O54" s="4">
        <f>N54-F54</f>
        <v>43.4</v>
      </c>
      <c r="P54" s="4">
        <f>K54+M54+O54</f>
        <v>274.1</v>
      </c>
      <c r="Q54" s="6"/>
    </row>
    <row r="55" spans="1:16" ht="12.75">
      <c r="A55" s="5">
        <f>RANK(P55,$P$2:$P$87,1)</f>
        <v>54</v>
      </c>
      <c r="B55" s="7" t="s">
        <v>70</v>
      </c>
      <c r="C55" s="3" t="s">
        <v>61</v>
      </c>
      <c r="D55" s="7">
        <v>-1.1</v>
      </c>
      <c r="E55" s="7">
        <v>-1.2</v>
      </c>
      <c r="F55" s="7">
        <v>-0.6</v>
      </c>
      <c r="G55" s="4">
        <v>75</v>
      </c>
      <c r="H55" s="4">
        <f>G55-E55</f>
        <v>76.2</v>
      </c>
      <c r="I55" s="4">
        <v>74</v>
      </c>
      <c r="J55" s="4">
        <f>I55-E55</f>
        <v>75.2</v>
      </c>
      <c r="K55" s="4">
        <f>H55+J55</f>
        <v>151.4</v>
      </c>
      <c r="L55" s="4">
        <v>80</v>
      </c>
      <c r="M55" s="4">
        <f>L55-E55</f>
        <v>81.2</v>
      </c>
      <c r="N55" s="4">
        <v>41</v>
      </c>
      <c r="O55" s="4">
        <f>N55-F55</f>
        <v>41.6</v>
      </c>
      <c r="P55" s="4">
        <f>K55+M55+O55</f>
        <v>274.20000000000005</v>
      </c>
    </row>
    <row r="56" spans="1:16" ht="12.75">
      <c r="A56" s="5">
        <f>RANK(P56,$P$2:$P$87,1)</f>
        <v>55</v>
      </c>
      <c r="B56" s="7" t="s">
        <v>51</v>
      </c>
      <c r="C56" s="3" t="s">
        <v>60</v>
      </c>
      <c r="D56" s="7">
        <v>-7.2</v>
      </c>
      <c r="E56" s="7">
        <v>-8.1</v>
      </c>
      <c r="F56" s="7">
        <v>-4.1</v>
      </c>
      <c r="G56" s="4">
        <v>69</v>
      </c>
      <c r="H56" s="4">
        <f>G56-E56</f>
        <v>77.1</v>
      </c>
      <c r="I56" s="4">
        <v>67</v>
      </c>
      <c r="J56" s="4">
        <f>I56-E56</f>
        <v>75.1</v>
      </c>
      <c r="K56" s="4">
        <f>H56+J56</f>
        <v>152.2</v>
      </c>
      <c r="L56" s="4">
        <v>74</v>
      </c>
      <c r="M56" s="4">
        <f>L56-E56</f>
        <v>82.1</v>
      </c>
      <c r="N56" s="4">
        <v>36</v>
      </c>
      <c r="O56" s="4">
        <f>N56-F56</f>
        <v>40.1</v>
      </c>
      <c r="P56" s="4">
        <f>K56+M56+O56</f>
        <v>274.4</v>
      </c>
    </row>
    <row r="57" spans="1:16" ht="12.75">
      <c r="A57" s="5">
        <f>RANK(P57,$P$2:$P$87,1)</f>
        <v>56</v>
      </c>
      <c r="B57" s="7" t="s">
        <v>5</v>
      </c>
      <c r="C57" s="3" t="s">
        <v>63</v>
      </c>
      <c r="D57" s="7">
        <v>1</v>
      </c>
      <c r="E57" s="7">
        <v>1.1</v>
      </c>
      <c r="F57" s="7">
        <v>0.6</v>
      </c>
      <c r="G57" s="4">
        <v>72</v>
      </c>
      <c r="H57" s="4">
        <f>G57-E57</f>
        <v>70.9</v>
      </c>
      <c r="I57" s="4">
        <v>76</v>
      </c>
      <c r="J57" s="4">
        <f>I57-E57</f>
        <v>74.9</v>
      </c>
      <c r="K57" s="4">
        <f>H57+J57</f>
        <v>145.8</v>
      </c>
      <c r="L57" s="4">
        <v>85</v>
      </c>
      <c r="M57" s="4">
        <f>L57-E57</f>
        <v>83.9</v>
      </c>
      <c r="N57" s="4">
        <v>46</v>
      </c>
      <c r="O57" s="4">
        <f>N57-F57</f>
        <v>45.4</v>
      </c>
      <c r="P57" s="4">
        <f>K57+M57+O57</f>
        <v>275.1</v>
      </c>
    </row>
    <row r="58" spans="1:16" ht="12.75">
      <c r="A58" s="5">
        <f>RANK(P58,$P$2:$P$87,1)</f>
        <v>57</v>
      </c>
      <c r="B58" s="7" t="s">
        <v>15</v>
      </c>
      <c r="C58" s="3" t="s">
        <v>58</v>
      </c>
      <c r="D58" s="7">
        <v>-6.6</v>
      </c>
      <c r="E58" s="7">
        <v>-7.5</v>
      </c>
      <c r="F58" s="7">
        <v>-3.7</v>
      </c>
      <c r="G58" s="4">
        <v>65</v>
      </c>
      <c r="H58" s="4">
        <f>G58-E58</f>
        <v>72.5</v>
      </c>
      <c r="I58" s="4">
        <v>74</v>
      </c>
      <c r="J58" s="4">
        <f>I58-E58</f>
        <v>81.5</v>
      </c>
      <c r="K58" s="4">
        <f>H58+J58</f>
        <v>154</v>
      </c>
      <c r="L58" s="4">
        <v>76</v>
      </c>
      <c r="M58" s="4">
        <f>L58-E58</f>
        <v>83.5</v>
      </c>
      <c r="N58" s="4">
        <v>34</v>
      </c>
      <c r="O58" s="4">
        <f>N58-F58</f>
        <v>37.7</v>
      </c>
      <c r="P58" s="4">
        <f>K58+M58+O58</f>
        <v>275.2</v>
      </c>
    </row>
    <row r="59" spans="1:16" ht="12.75">
      <c r="A59" s="5">
        <f>RANK(P59,$P$2:$P$87,1)</f>
        <v>58</v>
      </c>
      <c r="B59" s="7" t="s">
        <v>40</v>
      </c>
      <c r="C59" s="3" t="s">
        <v>62</v>
      </c>
      <c r="D59" s="7">
        <v>21.3</v>
      </c>
      <c r="E59" s="7">
        <v>24.1</v>
      </c>
      <c r="F59" s="7">
        <v>12</v>
      </c>
      <c r="G59" s="4">
        <v>98</v>
      </c>
      <c r="H59" s="4">
        <f>G59-E59</f>
        <v>73.9</v>
      </c>
      <c r="I59" s="4">
        <v>92</v>
      </c>
      <c r="J59" s="4">
        <f>I59-E59</f>
        <v>67.9</v>
      </c>
      <c r="K59" s="4">
        <f>H59+J59</f>
        <v>141.8</v>
      </c>
      <c r="L59" s="4">
        <v>117</v>
      </c>
      <c r="M59" s="4">
        <f>L59-E59</f>
        <v>92.9</v>
      </c>
      <c r="N59" s="4">
        <v>53</v>
      </c>
      <c r="O59" s="4">
        <f>N59-F59</f>
        <v>41</v>
      </c>
      <c r="P59" s="4">
        <f>K59+M59+O59</f>
        <v>275.70000000000005</v>
      </c>
    </row>
    <row r="60" spans="1:16" ht="12.75">
      <c r="A60" s="5">
        <f>RANK(P60,$P$2:$P$87,1)</f>
        <v>59</v>
      </c>
      <c r="B60" s="7" t="s">
        <v>72</v>
      </c>
      <c r="C60" s="3" t="s">
        <v>63</v>
      </c>
      <c r="D60" s="7">
        <v>-3</v>
      </c>
      <c r="E60" s="7">
        <v>-3.4</v>
      </c>
      <c r="F60" s="7">
        <v>-1.7</v>
      </c>
      <c r="G60" s="4">
        <v>76</v>
      </c>
      <c r="H60" s="4">
        <f>G60-E60</f>
        <v>79.4</v>
      </c>
      <c r="I60" s="4">
        <v>72</v>
      </c>
      <c r="J60" s="4">
        <f>I60-E60</f>
        <v>75.4</v>
      </c>
      <c r="K60" s="4">
        <f>H60+J60</f>
        <v>154.8</v>
      </c>
      <c r="L60" s="4">
        <v>75</v>
      </c>
      <c r="M60" s="4">
        <f>L60-E60</f>
        <v>78.4</v>
      </c>
      <c r="N60" s="4">
        <v>41</v>
      </c>
      <c r="O60" s="4">
        <f>N60-F60</f>
        <v>42.7</v>
      </c>
      <c r="P60" s="4">
        <f>K60+M60+O60</f>
        <v>275.90000000000003</v>
      </c>
    </row>
    <row r="61" spans="1:16" ht="12.75">
      <c r="A61" s="5">
        <f>RANK(P61,$P$2:$P$87,1)</f>
        <v>60</v>
      </c>
      <c r="B61" s="7" t="s">
        <v>81</v>
      </c>
      <c r="C61" s="3" t="s">
        <v>56</v>
      </c>
      <c r="D61" s="7">
        <v>-7.3</v>
      </c>
      <c r="E61" s="7">
        <v>-8.3</v>
      </c>
      <c r="F61" s="7">
        <v>-4.1</v>
      </c>
      <c r="G61" s="4">
        <v>68</v>
      </c>
      <c r="H61" s="4">
        <f>G61-E61</f>
        <v>76.3</v>
      </c>
      <c r="I61" s="4">
        <v>76</v>
      </c>
      <c r="J61" s="4">
        <f>I61-E61</f>
        <v>84.3</v>
      </c>
      <c r="K61" s="4">
        <f>H61+J61</f>
        <v>160.6</v>
      </c>
      <c r="L61" s="4">
        <v>70</v>
      </c>
      <c r="M61" s="4">
        <f>L61-E61</f>
        <v>78.3</v>
      </c>
      <c r="N61" s="4">
        <v>33</v>
      </c>
      <c r="O61" s="4">
        <f>N61-F61</f>
        <v>37.1</v>
      </c>
      <c r="P61" s="4">
        <f>K61+M61+O61</f>
        <v>276</v>
      </c>
    </row>
    <row r="62" spans="1:16" ht="12.75">
      <c r="A62" s="5">
        <f>RANK(P62,$P$2:$P$87,1)</f>
        <v>61</v>
      </c>
      <c r="B62" s="7" t="s">
        <v>47</v>
      </c>
      <c r="C62" s="3" t="s">
        <v>56</v>
      </c>
      <c r="D62" s="7">
        <v>-7.9</v>
      </c>
      <c r="E62" s="7">
        <v>-8.9</v>
      </c>
      <c r="F62" s="7">
        <v>-4.5</v>
      </c>
      <c r="G62" s="4">
        <v>64</v>
      </c>
      <c r="H62" s="4">
        <f>G62-E62</f>
        <v>72.9</v>
      </c>
      <c r="I62" s="4">
        <v>73</v>
      </c>
      <c r="J62" s="4">
        <f>I62-E62</f>
        <v>81.9</v>
      </c>
      <c r="K62" s="4">
        <f>H62+J62</f>
        <v>154.8</v>
      </c>
      <c r="L62" s="4">
        <v>73</v>
      </c>
      <c r="M62" s="4">
        <f>L62-E62</f>
        <v>81.9</v>
      </c>
      <c r="N62" s="4">
        <v>35</v>
      </c>
      <c r="O62" s="4">
        <f>N62-F62</f>
        <v>39.5</v>
      </c>
      <c r="P62" s="4">
        <f>K62+M62+O62</f>
        <v>276.20000000000005</v>
      </c>
    </row>
    <row r="63" spans="1:17" ht="12.75">
      <c r="A63" s="5">
        <f>RANK(P63,$P$2:$P$87,1)</f>
        <v>62</v>
      </c>
      <c r="B63" s="7" t="s">
        <v>84</v>
      </c>
      <c r="C63" s="3" t="s">
        <v>59</v>
      </c>
      <c r="D63" s="7">
        <v>-5.6</v>
      </c>
      <c r="E63" s="7">
        <v>-6.3</v>
      </c>
      <c r="F63" s="7">
        <v>-3.2</v>
      </c>
      <c r="G63" s="4">
        <v>67</v>
      </c>
      <c r="H63" s="4">
        <f>G63-E63</f>
        <v>73.3</v>
      </c>
      <c r="I63" s="4">
        <v>75</v>
      </c>
      <c r="J63" s="4">
        <f>I63-E63</f>
        <v>81.3</v>
      </c>
      <c r="K63" s="4">
        <f>H63+J63</f>
        <v>154.6</v>
      </c>
      <c r="L63" s="4">
        <v>81</v>
      </c>
      <c r="M63" s="4">
        <f>L63-E63</f>
        <v>87.3</v>
      </c>
      <c r="N63" s="4">
        <v>34</v>
      </c>
      <c r="O63" s="4">
        <f>N63-F63</f>
        <v>37.2</v>
      </c>
      <c r="P63" s="4">
        <f>K63+M63+O63</f>
        <v>279.09999999999997</v>
      </c>
      <c r="Q63" s="9"/>
    </row>
    <row r="64" spans="1:17" s="9" customFormat="1" ht="12.75">
      <c r="A64" s="5">
        <f>RANK(P64,$P$2:$P$87,1)</f>
        <v>63</v>
      </c>
      <c r="B64" s="7" t="s">
        <v>6</v>
      </c>
      <c r="C64" s="3" t="s">
        <v>59</v>
      </c>
      <c r="D64" s="7">
        <v>-3.6</v>
      </c>
      <c r="E64" s="7">
        <v>-4.1</v>
      </c>
      <c r="F64" s="7">
        <v>-2</v>
      </c>
      <c r="G64" s="4">
        <v>70</v>
      </c>
      <c r="H64" s="4">
        <f>G64-E64</f>
        <v>74.1</v>
      </c>
      <c r="I64" s="4">
        <v>74</v>
      </c>
      <c r="J64" s="4">
        <f>I64-E64</f>
        <v>78.1</v>
      </c>
      <c r="K64" s="4">
        <f>H64+J64</f>
        <v>152.2</v>
      </c>
      <c r="L64" s="4">
        <v>81</v>
      </c>
      <c r="M64" s="4">
        <f>L64-E64</f>
        <v>85.1</v>
      </c>
      <c r="N64" s="4">
        <v>42</v>
      </c>
      <c r="O64" s="4">
        <f>N64-F64</f>
        <v>44</v>
      </c>
      <c r="P64" s="4">
        <f>K64+M64+O64</f>
        <v>281.29999999999995</v>
      </c>
      <c r="Q64" s="1"/>
    </row>
    <row r="65" spans="1:16" ht="12.75">
      <c r="A65" s="5">
        <f>RANK(P65,$P$2:$P$87,1)</f>
        <v>64</v>
      </c>
      <c r="B65" s="7" t="s">
        <v>44</v>
      </c>
      <c r="C65" s="3" t="s">
        <v>56</v>
      </c>
      <c r="D65" s="7">
        <v>-8.6</v>
      </c>
      <c r="E65" s="7">
        <v>-9.7</v>
      </c>
      <c r="F65" s="7">
        <v>-4.9</v>
      </c>
      <c r="G65" s="4">
        <v>71</v>
      </c>
      <c r="H65" s="4">
        <f>G65-E65</f>
        <v>80.7</v>
      </c>
      <c r="I65" s="4">
        <v>67</v>
      </c>
      <c r="J65" s="4">
        <f>I65-E65</f>
        <v>76.7</v>
      </c>
      <c r="K65" s="4">
        <f>H65+J65</f>
        <v>157.4</v>
      </c>
      <c r="L65" s="4">
        <v>77</v>
      </c>
      <c r="M65" s="4">
        <f>L65-E65</f>
        <v>86.7</v>
      </c>
      <c r="N65" s="4">
        <v>33</v>
      </c>
      <c r="O65" s="4">
        <f>N65-F65</f>
        <v>37.9</v>
      </c>
      <c r="P65" s="4">
        <f>K65+M65+O65</f>
        <v>282</v>
      </c>
    </row>
    <row r="66" spans="1:16" ht="12.75">
      <c r="A66" s="5">
        <f>RANK(P66,$P$2:$P$87,1)</f>
        <v>65</v>
      </c>
      <c r="B66" s="7" t="s">
        <v>83</v>
      </c>
      <c r="C66" s="3" t="s">
        <v>59</v>
      </c>
      <c r="D66" s="7">
        <v>-3.5</v>
      </c>
      <c r="E66" s="7">
        <v>-4</v>
      </c>
      <c r="F66" s="7">
        <v>-2</v>
      </c>
      <c r="G66" s="4">
        <v>74</v>
      </c>
      <c r="H66" s="4">
        <f>G66-E66</f>
        <v>78</v>
      </c>
      <c r="I66" s="4">
        <v>79</v>
      </c>
      <c r="J66" s="4">
        <f>I66-E66</f>
        <v>83</v>
      </c>
      <c r="K66" s="4">
        <f>H66+J66</f>
        <v>161</v>
      </c>
      <c r="L66" s="4">
        <v>76</v>
      </c>
      <c r="M66" s="4">
        <f>L66-E66</f>
        <v>80</v>
      </c>
      <c r="N66" s="4">
        <v>40</v>
      </c>
      <c r="O66" s="4">
        <f>N66-F66</f>
        <v>42</v>
      </c>
      <c r="P66" s="4">
        <f>K66+M66+O66</f>
        <v>283</v>
      </c>
    </row>
    <row r="67" spans="1:16" ht="12.75">
      <c r="A67" s="5">
        <f>RANK(P67,$P$2:$P$87,1)</f>
        <v>66</v>
      </c>
      <c r="B67" s="7" t="s">
        <v>71</v>
      </c>
      <c r="C67" s="3" t="s">
        <v>64</v>
      </c>
      <c r="D67" s="7">
        <v>8.7</v>
      </c>
      <c r="E67" s="7">
        <v>9.8</v>
      </c>
      <c r="F67" s="7">
        <v>4.9</v>
      </c>
      <c r="G67" s="4">
        <v>87</v>
      </c>
      <c r="H67" s="4">
        <f>G67-E67</f>
        <v>77.2</v>
      </c>
      <c r="I67" s="4">
        <v>85</v>
      </c>
      <c r="J67" s="4">
        <f>I67-E67</f>
        <v>75.2</v>
      </c>
      <c r="K67" s="4">
        <f>H67+J67</f>
        <v>152.4</v>
      </c>
      <c r="L67" s="4">
        <v>94</v>
      </c>
      <c r="M67" s="4">
        <f>L67-E67</f>
        <v>84.2</v>
      </c>
      <c r="N67" s="4">
        <v>52</v>
      </c>
      <c r="O67" s="4">
        <f>N67-F67</f>
        <v>47.1</v>
      </c>
      <c r="P67" s="4">
        <f>K67+M67+O67</f>
        <v>283.70000000000005</v>
      </c>
    </row>
    <row r="68" spans="1:16" ht="12.75">
      <c r="A68" s="5">
        <f>RANK(P68,$P$2:$P$87,1)</f>
        <v>67</v>
      </c>
      <c r="B68" s="7" t="s">
        <v>74</v>
      </c>
      <c r="C68" s="3" t="s">
        <v>57</v>
      </c>
      <c r="D68" s="7">
        <v>-2.3</v>
      </c>
      <c r="E68" s="7">
        <v>-2.6</v>
      </c>
      <c r="F68" s="7">
        <v>-1.3</v>
      </c>
      <c r="G68" s="4">
        <v>75</v>
      </c>
      <c r="H68" s="4">
        <f>G68-E68</f>
        <v>77.6</v>
      </c>
      <c r="I68" s="4">
        <v>82</v>
      </c>
      <c r="J68" s="4">
        <f>I68-E68</f>
        <v>84.6</v>
      </c>
      <c r="K68" s="4">
        <f>H68+J68</f>
        <v>162.2</v>
      </c>
      <c r="L68" s="4">
        <v>81</v>
      </c>
      <c r="M68" s="4">
        <f>L68-E68</f>
        <v>83.6</v>
      </c>
      <c r="N68" s="4">
        <v>37</v>
      </c>
      <c r="O68" s="4">
        <f>N68-F68</f>
        <v>38.3</v>
      </c>
      <c r="P68" s="4">
        <f>K68+M68+O68</f>
        <v>284.09999999999997</v>
      </c>
    </row>
    <row r="69" spans="1:16" ht="12.75">
      <c r="A69" s="5">
        <f>RANK(P69,$P$2:$P$87,1)</f>
        <v>68</v>
      </c>
      <c r="B69" s="7" t="s">
        <v>67</v>
      </c>
      <c r="C69" s="3" t="s">
        <v>57</v>
      </c>
      <c r="D69" s="7">
        <v>-10.4</v>
      </c>
      <c r="E69" s="7">
        <v>-11.8</v>
      </c>
      <c r="F69" s="7">
        <v>-5.9</v>
      </c>
      <c r="G69" s="4">
        <v>64</v>
      </c>
      <c r="H69" s="4">
        <f>G69-E69</f>
        <v>75.8</v>
      </c>
      <c r="I69" s="4">
        <v>65</v>
      </c>
      <c r="J69" s="4">
        <f>I69-E69</f>
        <v>76.8</v>
      </c>
      <c r="K69" s="4">
        <f>H69+J69</f>
        <v>152.6</v>
      </c>
      <c r="L69" s="4">
        <v>77</v>
      </c>
      <c r="M69" s="4">
        <f>L69-E69</f>
        <v>88.8</v>
      </c>
      <c r="N69" s="4">
        <v>37</v>
      </c>
      <c r="O69" s="4">
        <f>N69-F69</f>
        <v>42.9</v>
      </c>
      <c r="P69" s="4">
        <f>K69+M69+O69</f>
        <v>284.29999999999995</v>
      </c>
    </row>
    <row r="70" spans="1:16" ht="12.75">
      <c r="A70" s="5">
        <f>RANK(P70,$P$2:$P$87,1)</f>
        <v>69</v>
      </c>
      <c r="B70" s="7" t="s">
        <v>21</v>
      </c>
      <c r="C70" s="3" t="s">
        <v>59</v>
      </c>
      <c r="D70" s="7">
        <v>-6.6</v>
      </c>
      <c r="E70" s="7">
        <v>-7.5</v>
      </c>
      <c r="F70" s="7">
        <v>-3.7</v>
      </c>
      <c r="G70" s="4">
        <v>70</v>
      </c>
      <c r="H70" s="4">
        <f>G70-E70</f>
        <v>77.5</v>
      </c>
      <c r="I70" s="4">
        <v>75</v>
      </c>
      <c r="J70" s="4">
        <f>I70-E70</f>
        <v>82.5</v>
      </c>
      <c r="K70" s="4">
        <f>H70+J70</f>
        <v>160</v>
      </c>
      <c r="L70" s="4">
        <v>82</v>
      </c>
      <c r="M70" s="4">
        <f>L70-E70</f>
        <v>89.5</v>
      </c>
      <c r="N70" s="4">
        <v>34</v>
      </c>
      <c r="O70" s="4">
        <f>N70-F70</f>
        <v>37.7</v>
      </c>
      <c r="P70" s="4">
        <f>K70+M70+O70</f>
        <v>287.2</v>
      </c>
    </row>
    <row r="71" spans="1:16" ht="12.75">
      <c r="A71" s="5">
        <f>RANK(P71,$P$2:$P$87,1)</f>
        <v>70</v>
      </c>
      <c r="B71" s="7" t="s">
        <v>89</v>
      </c>
      <c r="C71" s="3" t="s">
        <v>58</v>
      </c>
      <c r="D71" s="7">
        <v>-0.1</v>
      </c>
      <c r="E71" s="7">
        <v>-0.1</v>
      </c>
      <c r="F71" s="7">
        <v>-0.1</v>
      </c>
      <c r="G71" s="4">
        <v>80</v>
      </c>
      <c r="H71" s="4">
        <f>G71-E71</f>
        <v>80.1</v>
      </c>
      <c r="I71" s="4">
        <v>81</v>
      </c>
      <c r="J71" s="4">
        <f>I71-E71</f>
        <v>81.1</v>
      </c>
      <c r="K71" s="4">
        <f>H71+J71</f>
        <v>161.2</v>
      </c>
      <c r="L71" s="4">
        <v>88</v>
      </c>
      <c r="M71" s="4">
        <f>L71-E71</f>
        <v>88.1</v>
      </c>
      <c r="N71" s="4">
        <v>38</v>
      </c>
      <c r="O71" s="4">
        <f>N71-F71</f>
        <v>38.1</v>
      </c>
      <c r="P71" s="4">
        <f>K71+M71+O71</f>
        <v>287.4</v>
      </c>
    </row>
    <row r="72" spans="1:16" ht="12.75">
      <c r="A72" s="5">
        <f>RANK(P72,$P$2:$P$87,1)</f>
        <v>71</v>
      </c>
      <c r="B72" s="7" t="s">
        <v>91</v>
      </c>
      <c r="C72" s="3" t="s">
        <v>58</v>
      </c>
      <c r="D72" s="7">
        <v>-6.3</v>
      </c>
      <c r="E72" s="7">
        <v>-7.1</v>
      </c>
      <c r="F72" s="7">
        <v>-3.6</v>
      </c>
      <c r="G72" s="4">
        <v>67</v>
      </c>
      <c r="H72" s="4">
        <f>G72-E72</f>
        <v>74.1</v>
      </c>
      <c r="I72" s="4">
        <v>75</v>
      </c>
      <c r="J72" s="4">
        <f>I72-E72</f>
        <v>82.1</v>
      </c>
      <c r="K72" s="4">
        <f>H72+J72</f>
        <v>156.2</v>
      </c>
      <c r="L72" s="4">
        <v>81</v>
      </c>
      <c r="M72" s="4">
        <f>L72-E72</f>
        <v>88.1</v>
      </c>
      <c r="N72" s="4">
        <v>40</v>
      </c>
      <c r="O72" s="4">
        <f>N72-F72</f>
        <v>43.6</v>
      </c>
      <c r="P72" s="4">
        <f>K72+M72+O72</f>
        <v>287.9</v>
      </c>
    </row>
    <row r="73" spans="1:16" ht="12.75">
      <c r="A73" s="5">
        <f>RANK(P73,$P$2:$P$87,1)</f>
        <v>72</v>
      </c>
      <c r="B73" s="7" t="s">
        <v>90</v>
      </c>
      <c r="C73" s="3" t="s">
        <v>58</v>
      </c>
      <c r="D73" s="7">
        <v>-12.6</v>
      </c>
      <c r="E73" s="7">
        <v>-14.2</v>
      </c>
      <c r="F73" s="7">
        <v>-7.1</v>
      </c>
      <c r="G73" s="4">
        <v>67</v>
      </c>
      <c r="H73" s="4">
        <f>G73-E73</f>
        <v>81.2</v>
      </c>
      <c r="I73" s="4">
        <v>66</v>
      </c>
      <c r="J73" s="4">
        <f>I73-E73</f>
        <v>80.2</v>
      </c>
      <c r="K73" s="4">
        <f>H73+J73</f>
        <v>161.4</v>
      </c>
      <c r="L73" s="4">
        <v>71</v>
      </c>
      <c r="M73" s="4">
        <f>L73-E73</f>
        <v>85.2</v>
      </c>
      <c r="N73" s="4">
        <v>35</v>
      </c>
      <c r="O73" s="4">
        <f>N73-F73</f>
        <v>42.1</v>
      </c>
      <c r="P73" s="4">
        <f>K73+M73+O73</f>
        <v>288.70000000000005</v>
      </c>
    </row>
    <row r="74" spans="1:16" ht="12.75">
      <c r="A74" s="5">
        <f>RANK(P74,$P$2:$P$87,1)</f>
        <v>73</v>
      </c>
      <c r="B74" s="7" t="s">
        <v>8</v>
      </c>
      <c r="C74" s="3" t="s">
        <v>58</v>
      </c>
      <c r="D74" s="7">
        <v>-0.8</v>
      </c>
      <c r="E74" s="7">
        <v>-0.9</v>
      </c>
      <c r="F74" s="7">
        <v>-0.5</v>
      </c>
      <c r="G74" s="4">
        <v>73</v>
      </c>
      <c r="H74" s="4">
        <f>G74-E74</f>
        <v>73.9</v>
      </c>
      <c r="I74" s="4">
        <v>80</v>
      </c>
      <c r="J74" s="4">
        <f>I74-E74</f>
        <v>80.9</v>
      </c>
      <c r="K74" s="4">
        <f>H74+J74</f>
        <v>154.8</v>
      </c>
      <c r="L74" s="4">
        <v>92</v>
      </c>
      <c r="M74" s="4">
        <f>L74-E74</f>
        <v>92.9</v>
      </c>
      <c r="N74" s="4">
        <v>42</v>
      </c>
      <c r="O74" s="4">
        <f>N74-F74</f>
        <v>42.5</v>
      </c>
      <c r="P74" s="4">
        <f>K74+M74+O74</f>
        <v>290.20000000000005</v>
      </c>
    </row>
    <row r="75" spans="1:16" ht="12.75">
      <c r="A75" s="5">
        <f>RANK(P75,$P$2:$P$87,1)</f>
        <v>74</v>
      </c>
      <c r="B75" s="7" t="s">
        <v>95</v>
      </c>
      <c r="C75" s="3" t="s">
        <v>62</v>
      </c>
      <c r="D75" s="7">
        <v>15</v>
      </c>
      <c r="E75" s="7">
        <v>17</v>
      </c>
      <c r="F75" s="7">
        <v>8.5</v>
      </c>
      <c r="G75" s="4">
        <v>103</v>
      </c>
      <c r="H75" s="4">
        <f>G75-E75</f>
        <v>86</v>
      </c>
      <c r="I75" s="4">
        <v>94</v>
      </c>
      <c r="J75" s="4">
        <f>I75-E75</f>
        <v>77</v>
      </c>
      <c r="K75" s="4">
        <f>H75+J75</f>
        <v>163</v>
      </c>
      <c r="L75" s="4">
        <v>102</v>
      </c>
      <c r="M75" s="4">
        <f>L75-E75</f>
        <v>85</v>
      </c>
      <c r="N75" s="4">
        <v>54</v>
      </c>
      <c r="O75" s="4">
        <f>N75-F75</f>
        <v>45.5</v>
      </c>
      <c r="P75" s="4">
        <f>K75+M75+O75</f>
        <v>293.5</v>
      </c>
    </row>
    <row r="76" spans="1:16" ht="12.75">
      <c r="A76" s="5">
        <f>RANK(P76,$P$2:$P$87,1)</f>
        <v>75</v>
      </c>
      <c r="B76" s="7" t="s">
        <v>79</v>
      </c>
      <c r="C76" s="3" t="s">
        <v>57</v>
      </c>
      <c r="D76" s="7">
        <v>-7</v>
      </c>
      <c r="E76" s="7">
        <v>-7.9</v>
      </c>
      <c r="F76" s="7">
        <v>-4</v>
      </c>
      <c r="G76" s="4">
        <v>72</v>
      </c>
      <c r="H76" s="4">
        <f>G76-E76</f>
        <v>79.9</v>
      </c>
      <c r="I76" s="4">
        <v>80</v>
      </c>
      <c r="J76" s="4">
        <f>I76-E76</f>
        <v>87.9</v>
      </c>
      <c r="K76" s="4">
        <f>H76+J76</f>
        <v>167.8</v>
      </c>
      <c r="L76" s="4">
        <v>75</v>
      </c>
      <c r="M76" s="4">
        <f>L76-E76</f>
        <v>82.9</v>
      </c>
      <c r="N76" s="4">
        <v>39</v>
      </c>
      <c r="O76" s="4">
        <f>N76-F76</f>
        <v>43</v>
      </c>
      <c r="P76" s="4">
        <f>K76+M76+O76</f>
        <v>293.70000000000005</v>
      </c>
    </row>
    <row r="77" spans="1:16" ht="12.75">
      <c r="A77" s="5">
        <f>RANK(P77,$P$2:$P$87,1)</f>
        <v>76</v>
      </c>
      <c r="B77" s="7" t="s">
        <v>54</v>
      </c>
      <c r="C77" s="3" t="s">
        <v>64</v>
      </c>
      <c r="D77" s="7">
        <v>-2</v>
      </c>
      <c r="E77" s="7">
        <v>-2.3</v>
      </c>
      <c r="F77" s="7">
        <v>-1.1</v>
      </c>
      <c r="G77" s="4">
        <v>78</v>
      </c>
      <c r="H77" s="4">
        <f>G77-E77</f>
        <v>80.3</v>
      </c>
      <c r="I77" s="4">
        <v>79</v>
      </c>
      <c r="J77" s="4">
        <f>I77-E77</f>
        <v>81.3</v>
      </c>
      <c r="K77" s="4">
        <f>H77+J77</f>
        <v>161.6</v>
      </c>
      <c r="L77" s="4">
        <v>86</v>
      </c>
      <c r="M77" s="4">
        <f>L77-E77</f>
        <v>88.3</v>
      </c>
      <c r="N77" s="4">
        <v>43</v>
      </c>
      <c r="O77" s="4">
        <f>N77-F77</f>
        <v>44.1</v>
      </c>
      <c r="P77" s="4">
        <f>K77+M77+O77</f>
        <v>294</v>
      </c>
    </row>
    <row r="78" spans="1:16" ht="12.75">
      <c r="A78" s="5">
        <f>RANK(P78,$P$2:$P$87,1)</f>
        <v>77</v>
      </c>
      <c r="B78" s="7" t="s">
        <v>31</v>
      </c>
      <c r="C78" s="3" t="s">
        <v>63</v>
      </c>
      <c r="D78" s="7">
        <v>3.5</v>
      </c>
      <c r="E78" s="7">
        <v>4</v>
      </c>
      <c r="F78" s="7">
        <v>2</v>
      </c>
      <c r="G78" s="4">
        <v>78</v>
      </c>
      <c r="H78" s="4">
        <f>G78-E78</f>
        <v>74</v>
      </c>
      <c r="I78" s="4">
        <v>76</v>
      </c>
      <c r="J78" s="4">
        <f>I78-E78</f>
        <v>72</v>
      </c>
      <c r="K78" s="4">
        <f>H78+J78</f>
        <v>146</v>
      </c>
      <c r="L78" s="4">
        <v>88</v>
      </c>
      <c r="M78" s="4">
        <f>L78-E78</f>
        <v>84</v>
      </c>
      <c r="N78" s="4">
        <v>67</v>
      </c>
      <c r="O78" s="4">
        <f>N78-F78</f>
        <v>65</v>
      </c>
      <c r="P78" s="4">
        <f>K78+M78+O78</f>
        <v>295</v>
      </c>
    </row>
    <row r="79" spans="1:16" ht="12.75">
      <c r="A79" s="5">
        <f>RANK(P79,$P$2:$P$87,1)</f>
        <v>78</v>
      </c>
      <c r="B79" s="7" t="s">
        <v>28</v>
      </c>
      <c r="C79" s="3" t="s">
        <v>62</v>
      </c>
      <c r="D79" s="7">
        <v>2</v>
      </c>
      <c r="E79" s="7">
        <v>2.3</v>
      </c>
      <c r="F79" s="7">
        <v>1.1</v>
      </c>
      <c r="G79" s="4">
        <v>73</v>
      </c>
      <c r="H79" s="4">
        <f>G79-E79</f>
        <v>70.7</v>
      </c>
      <c r="I79" s="4">
        <v>87</v>
      </c>
      <c r="J79" s="4">
        <f>I79-E79</f>
        <v>84.7</v>
      </c>
      <c r="K79" s="4">
        <f>H79+J79</f>
        <v>155.4</v>
      </c>
      <c r="L79" s="4">
        <v>93</v>
      </c>
      <c r="M79" s="4">
        <f>L79-E79</f>
        <v>90.7</v>
      </c>
      <c r="N79" s="4">
        <v>52</v>
      </c>
      <c r="O79" s="4">
        <f>N79-F79</f>
        <v>50.9</v>
      </c>
      <c r="P79" s="4">
        <f>K79+M79+O79</f>
        <v>297</v>
      </c>
    </row>
    <row r="80" spans="1:16" ht="12.75">
      <c r="A80" s="5">
        <f>RANK(P80,$P$2:$P$87,1)</f>
        <v>79</v>
      </c>
      <c r="B80" s="7" t="s">
        <v>76</v>
      </c>
      <c r="C80" s="3" t="s">
        <v>62</v>
      </c>
      <c r="D80" s="7">
        <v>5.6</v>
      </c>
      <c r="E80" s="7">
        <v>6.3</v>
      </c>
      <c r="F80" s="7">
        <v>3.2</v>
      </c>
      <c r="G80" s="4">
        <v>83</v>
      </c>
      <c r="H80" s="4">
        <f>G80-E80</f>
        <v>76.7</v>
      </c>
      <c r="I80" s="4">
        <v>84</v>
      </c>
      <c r="J80" s="4">
        <f>I80-E80</f>
        <v>77.7</v>
      </c>
      <c r="K80" s="4">
        <f>H80+J80</f>
        <v>154.4</v>
      </c>
      <c r="L80" s="4">
        <v>101</v>
      </c>
      <c r="M80" s="4">
        <f>L80-E80</f>
        <v>94.7</v>
      </c>
      <c r="N80" s="4">
        <v>52</v>
      </c>
      <c r="O80" s="4">
        <f>N80-F80</f>
        <v>48.8</v>
      </c>
      <c r="P80" s="4">
        <f>K80+M80+O80</f>
        <v>297.90000000000003</v>
      </c>
    </row>
    <row r="81" spans="1:16" ht="12.75">
      <c r="A81" s="5">
        <f>RANK(P81,$P$2:$P$87,1)</f>
        <v>80</v>
      </c>
      <c r="B81" s="7" t="s">
        <v>46</v>
      </c>
      <c r="C81" s="3" t="s">
        <v>57</v>
      </c>
      <c r="D81" s="7">
        <v>3.6</v>
      </c>
      <c r="E81" s="7">
        <v>4.1</v>
      </c>
      <c r="F81" s="7">
        <v>2</v>
      </c>
      <c r="G81" s="4">
        <v>89</v>
      </c>
      <c r="H81" s="4">
        <f>G81-E81</f>
        <v>84.9</v>
      </c>
      <c r="I81" s="4">
        <v>87</v>
      </c>
      <c r="J81" s="4">
        <f>I81-E81</f>
        <v>82.9</v>
      </c>
      <c r="K81" s="4">
        <f>H81+J81</f>
        <v>167.8</v>
      </c>
      <c r="L81" s="4">
        <v>96</v>
      </c>
      <c r="M81" s="4">
        <f>L81-E81</f>
        <v>91.9</v>
      </c>
      <c r="N81" s="4">
        <v>44</v>
      </c>
      <c r="O81" s="4">
        <f>N81-F81</f>
        <v>42</v>
      </c>
      <c r="P81" s="4">
        <f>K81+M81+O81</f>
        <v>301.70000000000005</v>
      </c>
    </row>
    <row r="82" spans="1:17" s="1" customFormat="1" ht="12.75">
      <c r="A82" s="5">
        <f>RANK(P82,$P$2:$P$87,1)</f>
        <v>81</v>
      </c>
      <c r="B82" s="7" t="s">
        <v>85</v>
      </c>
      <c r="C82" s="3" t="s">
        <v>58</v>
      </c>
      <c r="D82" s="7">
        <v>-7.5</v>
      </c>
      <c r="E82" s="7">
        <v>-8.5</v>
      </c>
      <c r="F82" s="7">
        <v>-4.2</v>
      </c>
      <c r="G82" s="4">
        <v>77</v>
      </c>
      <c r="H82" s="4">
        <f>G82-E82</f>
        <v>85.5</v>
      </c>
      <c r="I82" s="4">
        <v>78</v>
      </c>
      <c r="J82" s="4">
        <f>I82-E82</f>
        <v>86.5</v>
      </c>
      <c r="K82" s="4">
        <f>H82+J82</f>
        <v>172</v>
      </c>
      <c r="L82" s="4">
        <v>78</v>
      </c>
      <c r="M82" s="4">
        <f>L82-E82</f>
        <v>86.5</v>
      </c>
      <c r="N82" s="4">
        <v>41</v>
      </c>
      <c r="O82" s="4">
        <f>N82-F82</f>
        <v>45.2</v>
      </c>
      <c r="P82" s="4">
        <f>K82+M82+O82</f>
        <v>303.7</v>
      </c>
      <c r="Q82" s="6"/>
    </row>
    <row r="83" spans="1:16" ht="12.75">
      <c r="A83" s="5">
        <f>RANK(P83,$P$2:$P$87,1)</f>
        <v>82</v>
      </c>
      <c r="B83" s="7" t="s">
        <v>24</v>
      </c>
      <c r="C83" s="3" t="s">
        <v>59</v>
      </c>
      <c r="D83" s="7">
        <v>5.1</v>
      </c>
      <c r="E83" s="7">
        <v>5.8</v>
      </c>
      <c r="F83" s="7">
        <v>2.9</v>
      </c>
      <c r="G83" s="4">
        <v>93</v>
      </c>
      <c r="H83" s="4">
        <f>G83-E83</f>
        <v>87.2</v>
      </c>
      <c r="I83" s="4">
        <v>94</v>
      </c>
      <c r="J83" s="4">
        <f>I83-E83</f>
        <v>88.2</v>
      </c>
      <c r="K83" s="4">
        <f>H83+J83</f>
        <v>175.4</v>
      </c>
      <c r="L83" s="4">
        <v>95</v>
      </c>
      <c r="M83" s="4">
        <f>L83-E83</f>
        <v>89.2</v>
      </c>
      <c r="N83" s="4">
        <v>42</v>
      </c>
      <c r="O83" s="4">
        <f>N83-F83</f>
        <v>39.1</v>
      </c>
      <c r="P83" s="4">
        <f>K83+M83+O83</f>
        <v>303.70000000000005</v>
      </c>
    </row>
    <row r="84" spans="1:16" ht="12.75">
      <c r="A84" s="5">
        <f>RANK(P84,$P$2:$P$87,1)</f>
        <v>83</v>
      </c>
      <c r="B84" s="7" t="s">
        <v>30</v>
      </c>
      <c r="C84" s="3" t="s">
        <v>63</v>
      </c>
      <c r="D84" s="7">
        <v>0.7</v>
      </c>
      <c r="E84" s="7">
        <v>0.8</v>
      </c>
      <c r="F84" s="7">
        <v>0.4</v>
      </c>
      <c r="G84" s="4">
        <v>87</v>
      </c>
      <c r="H84" s="4">
        <f>G84-E84</f>
        <v>86.2</v>
      </c>
      <c r="I84" s="4">
        <v>83</v>
      </c>
      <c r="J84" s="4">
        <f>I84-E84</f>
        <v>82.2</v>
      </c>
      <c r="K84" s="4">
        <f>H84+J84</f>
        <v>168.4</v>
      </c>
      <c r="L84" s="4">
        <v>87</v>
      </c>
      <c r="M84" s="4">
        <f>L84-E84</f>
        <v>86.2</v>
      </c>
      <c r="N84" s="4">
        <v>50</v>
      </c>
      <c r="O84" s="4">
        <f>N84-F84</f>
        <v>49.6</v>
      </c>
      <c r="P84" s="4">
        <f>K84+M84+O84</f>
        <v>304.20000000000005</v>
      </c>
    </row>
    <row r="85" spans="1:17" s="9" customFormat="1" ht="12.75">
      <c r="A85" s="5">
        <f>RANK(P85,$P$2:$P$87,1)</f>
        <v>84</v>
      </c>
      <c r="B85" s="7" t="s">
        <v>80</v>
      </c>
      <c r="C85" s="3" t="s">
        <v>63</v>
      </c>
      <c r="D85" s="7">
        <v>1.7</v>
      </c>
      <c r="E85" s="7">
        <v>1.9</v>
      </c>
      <c r="F85" s="7">
        <v>1</v>
      </c>
      <c r="G85" s="4">
        <v>88</v>
      </c>
      <c r="H85" s="4">
        <f>G85-E85</f>
        <v>86.1</v>
      </c>
      <c r="I85" s="4">
        <v>78</v>
      </c>
      <c r="J85" s="4">
        <f>I85-E85</f>
        <v>76.1</v>
      </c>
      <c r="K85" s="4">
        <f>H85+J85</f>
        <v>162.2</v>
      </c>
      <c r="L85" s="4">
        <v>95</v>
      </c>
      <c r="M85" s="4">
        <f>L85-E85</f>
        <v>93.1</v>
      </c>
      <c r="N85" s="4">
        <v>53</v>
      </c>
      <c r="O85" s="4">
        <f>N85-F85</f>
        <v>52</v>
      </c>
      <c r="P85" s="4">
        <f>K85+M85+O85</f>
        <v>307.29999999999995</v>
      </c>
      <c r="Q85" s="6"/>
    </row>
    <row r="86" spans="1:16" ht="12.75">
      <c r="A86" s="5">
        <f>RANK(P86,$P$2:$P$87,1)</f>
        <v>85</v>
      </c>
      <c r="B86" s="7" t="s">
        <v>45</v>
      </c>
      <c r="C86" s="3" t="s">
        <v>59</v>
      </c>
      <c r="D86" s="7">
        <v>1.7</v>
      </c>
      <c r="E86" s="7">
        <v>1.9</v>
      </c>
      <c r="F86" s="7">
        <v>1</v>
      </c>
      <c r="G86" s="4">
        <v>80</v>
      </c>
      <c r="H86" s="4">
        <f>G86-E86</f>
        <v>78.1</v>
      </c>
      <c r="I86" s="4">
        <v>85</v>
      </c>
      <c r="J86" s="4">
        <f>I86-E86</f>
        <v>83.1</v>
      </c>
      <c r="K86" s="4">
        <f>H86+J86</f>
        <v>161.2</v>
      </c>
      <c r="L86" s="4">
        <v>93</v>
      </c>
      <c r="M86" s="4">
        <f>L86-E86</f>
        <v>91.1</v>
      </c>
      <c r="N86" s="4">
        <v>66</v>
      </c>
      <c r="O86" s="4">
        <f>N86-F86</f>
        <v>65</v>
      </c>
      <c r="P86" s="4">
        <f>K86+M86+O86</f>
        <v>317.29999999999995</v>
      </c>
    </row>
    <row r="87" spans="1:16" ht="12.75">
      <c r="A87" s="5">
        <f>RANK(P87,$P$2:$P$87,1)</f>
        <v>86</v>
      </c>
      <c r="B87" s="7" t="s">
        <v>77</v>
      </c>
      <c r="C87" s="3" t="s">
        <v>65</v>
      </c>
      <c r="D87" s="7">
        <v>-3.8</v>
      </c>
      <c r="E87" s="7">
        <v>-4.3</v>
      </c>
      <c r="F87" s="7">
        <v>-2.1</v>
      </c>
      <c r="G87" s="4">
        <v>94</v>
      </c>
      <c r="H87" s="4">
        <f>G87-E87</f>
        <v>98.3</v>
      </c>
      <c r="I87" s="4">
        <v>95</v>
      </c>
      <c r="J87" s="4">
        <f>I87-E87</f>
        <v>99.3</v>
      </c>
      <c r="K87" s="4">
        <f>H87+J87</f>
        <v>197.6</v>
      </c>
      <c r="L87" s="4">
        <v>97</v>
      </c>
      <c r="M87" s="4">
        <f>L87-E87</f>
        <v>101.3</v>
      </c>
      <c r="N87" s="4">
        <v>53</v>
      </c>
      <c r="O87" s="4">
        <f>N87-F87</f>
        <v>55.1</v>
      </c>
      <c r="P87" s="4">
        <f>K87+M87+O87</f>
        <v>354</v>
      </c>
    </row>
    <row r="88" ht="12.75">
      <c r="G88" s="10"/>
    </row>
  </sheetData>
  <sheetProtection/>
  <printOptions/>
  <pageMargins left="0.12" right="0.1968503937007874" top="0.5905511811023623" bottom="0.11811023622047245" header="0.5118110236220472" footer="0.1968503937007874"/>
  <pageSetup horizontalDpi="600" verticalDpi="600" orientation="landscape" paperSize="12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DISC SPORTS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横田浩</dc:creator>
  <cp:keywords/>
  <dc:description/>
  <cp:lastModifiedBy>A.Kawasaki</cp:lastModifiedBy>
  <cp:lastPrinted>2009-05-17T07:41:20Z</cp:lastPrinted>
  <dcterms:created xsi:type="dcterms:W3CDTF">2002-07-20T14:12:51Z</dcterms:created>
  <dcterms:modified xsi:type="dcterms:W3CDTF">2009-05-19T07:44:47Z</dcterms:modified>
  <cp:category/>
  <cp:version/>
  <cp:contentType/>
  <cp:contentStatus/>
</cp:coreProperties>
</file>